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SLOVANJE 2024\IZVRŠENJE FINANCIJSKOG PLANA 1  6 2024\"/>
    </mc:Choice>
  </mc:AlternateContent>
  <bookViews>
    <workbookView xWindow="0" yWindow="0" windowWidth="28800" windowHeight="11730" firstSheet="1" activeTab="4"/>
  </bookViews>
  <sheets>
    <sheet name="SAŽETAK OPĆEG DIJELA" sheetId="1" r:id="rId1"/>
    <sheet name="PRIHODI I RASHODI PO EK.KL." sheetId="3" r:id="rId2"/>
    <sheet name="PRIHODI I RASHODI PO IZV.FIN." sheetId="4" r:id="rId3"/>
    <sheet name="RASHODI PO FUNK.KL." sheetId="5" r:id="rId4"/>
    <sheet name="RASHODI PO PROGRAMSKOJ KL." sheetId="6" r:id="rId5"/>
    <sheet name="List1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12" i="1"/>
  <c r="G11" i="1"/>
  <c r="F12" i="1"/>
  <c r="F11" i="1"/>
  <c r="F9" i="1"/>
  <c r="G8" i="1"/>
  <c r="F8" i="1"/>
  <c r="E14" i="1"/>
  <c r="C13" i="1"/>
  <c r="D13" i="1"/>
  <c r="E13" i="1"/>
  <c r="G13" i="1" s="1"/>
  <c r="C10" i="1"/>
  <c r="C14" i="1" s="1"/>
  <c r="C38" i="1" s="1"/>
  <c r="C37" i="1" s="1"/>
  <c r="D10" i="1"/>
  <c r="D14" i="1" s="1"/>
  <c r="D38" i="1" s="1"/>
  <c r="D37" i="1" s="1"/>
  <c r="E10" i="1"/>
  <c r="G10" i="1" s="1"/>
  <c r="B13" i="1"/>
  <c r="C28" i="1"/>
  <c r="D28" i="1"/>
  <c r="E28" i="1"/>
  <c r="B28" i="1"/>
  <c r="B10" i="1"/>
  <c r="G14" i="1" l="1"/>
  <c r="F13" i="1"/>
  <c r="B14" i="1"/>
  <c r="B38" i="1" s="1"/>
  <c r="B37" i="1" s="1"/>
  <c r="E38" i="1"/>
  <c r="F10" i="1"/>
  <c r="F38" i="1" l="1"/>
  <c r="E37" i="1"/>
  <c r="F37" i="1" s="1"/>
  <c r="F14" i="1"/>
</calcChain>
</file>

<file path=xl/sharedStrings.xml><?xml version="1.0" encoding="utf-8"?>
<sst xmlns="http://schemas.openxmlformats.org/spreadsheetml/2006/main" count="424" uniqueCount="194">
  <si>
    <t>A. RAČUN PRIHODA I RASHODA</t>
  </si>
  <si>
    <t>Oznaka</t>
  </si>
  <si>
    <t>Indeks 4./1. (5.)</t>
  </si>
  <si>
    <t>Indeks 4./3. (6.)</t>
  </si>
  <si>
    <t>B. RAČUN FINANCIRANJA</t>
  </si>
  <si>
    <r>
      <rPr>
        <b/>
        <sz val="10"/>
        <color rgb="FF000000"/>
        <rFont val="Verdana"/>
        <family val="2"/>
        <charset val="238"/>
      </rPr>
      <t>8</t>
    </r>
    <r>
      <rPr>
        <sz val="10"/>
        <color rgb="FF000000"/>
        <rFont val="Verdana"/>
        <family val="2"/>
        <charset val="238"/>
      </rPr>
      <t xml:space="preserve"> Primici od financijske imovine</t>
    </r>
  </si>
  <si>
    <r>
      <rPr>
        <b/>
        <sz val="10"/>
        <color theme="1"/>
        <rFont val="Verdana"/>
        <family val="2"/>
        <charset val="238"/>
      </rPr>
      <t>5</t>
    </r>
    <r>
      <rPr>
        <sz val="10"/>
        <color theme="1"/>
        <rFont val="Verdana"/>
        <family val="2"/>
        <charset val="238"/>
      </rPr>
      <t xml:space="preserve"> Izdaci za financ.im. i otplate zajmova</t>
    </r>
  </si>
  <si>
    <t>B. RAČUN PRIHODA I PRIMITAKA</t>
  </si>
  <si>
    <r>
      <rPr>
        <b/>
        <sz val="10"/>
        <color rgb="FF000000"/>
        <rFont val="Arial"/>
        <family val="2"/>
        <charset val="238"/>
      </rPr>
      <t>6</t>
    </r>
    <r>
      <rPr>
        <sz val="10"/>
        <color rgb="FF000000"/>
        <rFont val="Arial"/>
        <family val="2"/>
        <charset val="238"/>
      </rPr>
      <t xml:space="preserve"> Prihodi poslovanja</t>
    </r>
  </si>
  <si>
    <r>
      <rPr>
        <b/>
        <sz val="10"/>
        <color rgb="FF000000"/>
        <rFont val="Arial"/>
        <family val="2"/>
        <charset val="238"/>
      </rPr>
      <t>7</t>
    </r>
    <r>
      <rPr>
        <sz val="10"/>
        <color rgb="FF000000"/>
        <rFont val="Arial"/>
        <family val="2"/>
        <charset val="238"/>
      </rPr>
      <t xml:space="preserve"> Prihodi od prodaje nefinancijske imovine</t>
    </r>
  </si>
  <si>
    <r>
      <rPr>
        <b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Rashodi poslovanja</t>
    </r>
  </si>
  <si>
    <t>4 Rashodi za nefinancijsku imovinu</t>
  </si>
  <si>
    <t>Preneseni manjak iz prethodne godine</t>
  </si>
  <si>
    <r>
      <t xml:space="preserve">             </t>
    </r>
    <r>
      <rPr>
        <b/>
        <sz val="16"/>
        <color indexed="8"/>
        <rFont val="Times New Roman"/>
        <family val="1"/>
        <charset val="238"/>
      </rPr>
      <t>SAŽETAK RAČUNA PRIHODA I RASHODA I RAČUNA FINANCIRANJA</t>
    </r>
  </si>
  <si>
    <t>OPĆI DIO</t>
  </si>
  <si>
    <t>D. PRIJENOS SREDSTAVA U SLIJEDEĆE RAZDOBLJE</t>
  </si>
  <si>
    <t>UKUPNO PRIHODI</t>
  </si>
  <si>
    <t>UKUPNO RASHODI</t>
  </si>
  <si>
    <t>NETO  ZADUŽIVANJE/FINANCIRANJE (B)</t>
  </si>
  <si>
    <t>PRENESENA SREDSTVA   ( C)</t>
  </si>
  <si>
    <t>RAZLIKA - VIŠAK/MANJAK (A)</t>
  </si>
  <si>
    <t>Prenesena raspoloživa sredstva iz prethodne godine</t>
  </si>
  <si>
    <t xml:space="preserve">C. PRENESENA SREDSTVA IZ PRETHODNE GODINE </t>
  </si>
  <si>
    <t>VIŠAK/MANJAK (A) +/- NETO (B)+ PRENESENA SREDSTVA ( C )</t>
  </si>
  <si>
    <t xml:space="preserve">  MANJAK</t>
  </si>
  <si>
    <t xml:space="preserve">  VIŠAK  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</si>
  <si>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</si>
  <si>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</si>
  <si>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</si>
  <si>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</si>
  <si>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</si>
  <si>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</si>
  <si>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</si>
  <si>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</si>
  <si>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</si>
  <si>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</si>
  <si>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</si>
  <si>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</si>
  <si>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</si>
  <si>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</si>
  <si>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</si>
  <si>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</si>
  <si>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</si>
  <si>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</si>
  <si>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</si>
  <si>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</si>
  <si>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</si>
  <si>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</si>
  <si>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</si>
  <si>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</si>
  <si>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</si>
  <si>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</si>
  <si>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</si>
  <si>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</si>
  <si>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</si>
  <si>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</si>
  <si>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</si>
  <si>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</si>
  <si>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</si>
  <si>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</si>
  <si>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</si>
  <si>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</si>
  <si>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</si>
  <si>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</si>
  <si>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</si>
  <si>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</si>
  <si>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</si>
  <si>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</si>
  <si>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</si>
  <si>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</si>
  <si>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</si>
  <si>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</si>
  <si>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</si>
  <si>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</si>
  <si>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</si>
  <si>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</si>
  <si>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</si>
  <si>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</si>
  <si>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</si>
  <si>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</si>
  <si>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</si>
  <si>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</si>
  <si>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</si>
  <si>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</si>
  <si>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</si>
  <si>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</si>
  <si>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</si>
  <si>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</si>
  <si>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</si>
  <si>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</si>
  <si>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</si>
  <si>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</si>
  <si>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</si>
  <si>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</si>
  <si>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</si>
  <si>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</si>
  <si>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</si>
  <si>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</si>
  <si>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</si>
  <si>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</si>
  <si>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</si>
  <si>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</si>
  <si>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</si>
  <si>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</si>
  <si>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</si>
  <si>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</si>
  <si>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</si>
  <si>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4227 Uređaji, strojevi i oprema za ostale namjene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</si>
  <si>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</si>
  <si>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</si>
  <si>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</si>
  <si>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</si>
  <si>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Izvor: 1 OPĆI PRIHODI I PRIMICI</t>
  </si>
  <si>
    <t>Izvor: 11 Opći prihodi i primici</t>
  </si>
  <si>
    <t>Izvor: 1111 Prihodi od zajedničkih prihoda</t>
  </si>
  <si>
    <t>Izvor: 3 VLASTITI PRIHODI</t>
  </si>
  <si>
    <t>Izvor: 32 Vlastiti prihodi - proračunski korisnici</t>
  </si>
  <si>
    <t>Izvor: 321401 Vlastiti prihodi - osnovne škole</t>
  </si>
  <si>
    <t>Izvor: 4 PRIHODI ZA POSEBNE NAMJENE</t>
  </si>
  <si>
    <t>Izvor: 43 Prihodi za posebne namjene - proračunski korisnici</t>
  </si>
  <si>
    <t>Izvor: 431401 Prihodi za posebne namjene - osnovne škole</t>
  </si>
  <si>
    <t>Izvor: 44 Prihodi za decentralizirane funkcije</t>
  </si>
  <si>
    <t>Izvor: 4411 Prihodi za decentralizirane funkcije - OŠ</t>
  </si>
  <si>
    <t>Izvor: 5 POMOĆI</t>
  </si>
  <si>
    <t>Izvor: 51 Pomoći</t>
  </si>
  <si>
    <t>Izvor: 51233 Ministarstvo znanosti i obrazovanja - za pomoćnike u nastavi</t>
  </si>
  <si>
    <t>Izvor: 515002 Ministarstvo znanosti, obrazovanja i športa - za pomoćnike u nastavi</t>
  </si>
  <si>
    <t>Izvor: 52 Pomoći - proračunski korisnici</t>
  </si>
  <si>
    <t>Izvor: 521401 Pomoći - osnovne škole</t>
  </si>
  <si>
    <t>Izvor: 58 Prenesena sredstva - pomoći</t>
  </si>
  <si>
    <t>Izvor: 5815002 Prenesena sredstva - pomoći za provođenje EU projekta - Za pomoćnike u nastavi</t>
  </si>
  <si>
    <t>Izvor: 6 DONACIJE</t>
  </si>
  <si>
    <t>Izvor: 62 Donacije - proračunski korisnici</t>
  </si>
  <si>
    <t>Izvor: 621401 Donacije - osnovne škole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</si>
  <si>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</si>
  <si>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</si>
  <si>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731401 Prihodi od prodaje ili zamjene nefin. imov. i naknade štete s nalova osiguranja - osnovne škole</t>
  </si>
  <si>
    <t>Izvor: 38 Prenesena sredstva - vlastiti prihodi proračunskih korisnika</t>
  </si>
  <si>
    <t>Izvor: 383401 Prenesena sredstva - vlastiti prihodi - osnovne škole</t>
  </si>
  <si>
    <t>Izvor: 48 Prenesena sredstva - namjenski prihodi</t>
  </si>
  <si>
    <t>Izvor: 4831401 Prenesena sredstva - namjenski prihodi - osnovne škole</t>
  </si>
  <si>
    <t>Izvor: 581233 Prenesena sredstva - Min.znanosti, obrazovanja i sporta - za pomoćnike u nastavi</t>
  </si>
  <si>
    <t>Izvor: 5821401 Prenesena sredstva - pomoći - osnovne škole</t>
  </si>
  <si>
    <t>Izvor: 78 Prenesena sredstva - prihodi od prodaje ili zamjene nefinancijske imovine i naknade s naslova osiguranja</t>
  </si>
  <si>
    <t>Izvor: 7821401 Prenesena sredstva - Prihodi od nefin. imovine - osnovne škole</t>
  </si>
  <si>
    <t>Funk. klas: 09 OBRAZOVANJE</t>
  </si>
  <si>
    <t>Funk. klas: 091 Predškolsko i osnovno obrazovanje</t>
  </si>
  <si>
    <t>Funk. klas: 098 Usluge obrazovanja koje nisu drugdje svrstane</t>
  </si>
  <si>
    <t>Indeks (3./2.)</t>
  </si>
  <si>
    <t>SVEUKUPNO</t>
  </si>
  <si>
    <t>Izvor: 111 Porezni i ostali prihodi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</si>
  <si>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</si>
  <si>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</si>
  <si>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</si>
  <si>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441 Prihodi za decentralizirane funkcije - OŠ</t>
  </si>
  <si>
    <t>Izvor: 483 Prenesena sredstva - namjenski prihodi - proračunski korisnici</t>
  </si>
  <si>
    <t>Izvor: 512 Pomoći iz državnog proračuna</t>
  </si>
  <si>
    <t>Izvor: 515 Pomoći za provođenje EU projekata</t>
  </si>
  <si>
    <t>Izvor: 521 Pomoći - proračunski korisnici</t>
  </si>
  <si>
    <t>Izvor: 581 Prenesena sredstva - pomoći</t>
  </si>
  <si>
    <t>Izvor: 582 Prenesena sredstva - pomoći - proračunski korisnici</t>
  </si>
  <si>
    <t>Izvor: 621 Donacije - proračunski korisnici</t>
  </si>
  <si>
    <t>Izvor: 731 Prihodi od prodaje ili zamjene nefin. imov. i naknade štete s naslova osiguranja - prorač. korisnici</t>
  </si>
  <si>
    <t>Program: 5301 Osnovnoškolsko obrazovanje</t>
  </si>
  <si>
    <t>A 530101 Osiguravanje uvjeta rada</t>
  </si>
  <si>
    <t>A 530106 Nabava udžbenika za učenike OŠ</t>
  </si>
  <si>
    <t>A 530107 Prehrana za učenike u osnovnim školama</t>
  </si>
  <si>
    <t>Program: 5302 Unapređenje kvalitete odgojno obrazovnog sustava</t>
  </si>
  <si>
    <t>A 530202 Produženi boravak učenika-putnika</t>
  </si>
  <si>
    <t>A 530209 Sufinanciranje rada pomoćnika u nastavi</t>
  </si>
  <si>
    <t>A 530222 Programi školskog kurikuluma</t>
  </si>
  <si>
    <t>A 530239 Županijska škola plivanja</t>
  </si>
  <si>
    <t>A 530240 Osiguranje besplatnih zaliha menstrualnih higijenskih potrepština</t>
  </si>
  <si>
    <t>Program: 5306 Obilježavanje postignuća učenika i nastavnika</t>
  </si>
  <si>
    <t>A 530604 Natjecanja i smotre</t>
  </si>
  <si>
    <t>Program: 5308 Kapitalna ulaganja u odgojno obrazovnu infrastrukturu</t>
  </si>
  <si>
    <t>K 530801 Opremanje ustanova školstva</t>
  </si>
  <si>
    <t>Izvorni plan 2024.G. (2.)</t>
  </si>
  <si>
    <t>Ostvarenje/IZVRŠENJE ZA 1.-6. /2023. g.             (1)</t>
  </si>
  <si>
    <t>Tekući plan 2024.G.(3.)</t>
  </si>
  <si>
    <t>Ostvarenje/ IZVRŠENJE 1.-6. /2024.  godine        (4.)</t>
  </si>
  <si>
    <t>Rezultat  1.-6. /2024.G.</t>
  </si>
  <si>
    <t>Rezultat  1.-6. /2023.G.</t>
  </si>
  <si>
    <t xml:space="preserve"> IZVJEŠTAJ O IZVRŠENJU FINANCIJSKOG PLANA ZA RAZDOBLJE 01.01.-30.06.2024. GODINE                                                                                                                                            OSNOVNA ŠKOLA  VIKTORA CARA EMINA LOVRAN</t>
  </si>
  <si>
    <t>PO EKONOMSKOJ KLASIFIKACIJI</t>
  </si>
  <si>
    <t>ZA OSNOVNU ŠKOLU VIKTORA CARA EMINA LOVRAN</t>
  </si>
  <si>
    <t>IZVJEŠTAJ O IZVRŠENJU FINANCIJSKOG PLANA ZA RAZDOBLJE 01.01.-30.06.2024.G.</t>
  </si>
  <si>
    <t>PO IZVORIMA FINANCIRANJA</t>
  </si>
  <si>
    <t>PO FUNKCIJSKOJ KLASIFIKACIJI</t>
  </si>
  <si>
    <t>POSEBAN DIO DIO</t>
  </si>
  <si>
    <t>PO PROGRAMSKOJ I EKONOMSKOJ KLASIFIKACIJI, TE IZVORIMA FINANCIRANJA</t>
  </si>
  <si>
    <t>Izvorni plan 2024.G. (1.)</t>
  </si>
  <si>
    <t>Tekući plan 2024.G.(2.)</t>
  </si>
  <si>
    <t>Ostvarenje/ IZVRŠENJE 1.-6. /2024.  godine        (3.)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</si>
</sst>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_k_n;[Red]#,##0.00\ _k_n"/>
    <numFmt numFmtId="165" formatCode="#,##0.00;[Red]#,##0.00"/>
  </numFmts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7.5"/>
      <color rgb="FF000000"/>
      <name val="Microsoft Sans Serif"/>
      <family val="2"/>
      <charset val="238"/>
    </font>
    <font>
      <b/>
      <sz val="10"/>
      <color rgb="FF0000FF"/>
      <name val="Arial"/>
      <family val="2"/>
      <charset val="238"/>
    </font>
    <font>
      <b/>
      <sz val="11"/>
      <color theme="1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87CEF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 indent="1"/>
    </xf>
    <xf numFmtId="0" fontId="6" fillId="0" borderId="0" xfId="0" applyFont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5" fillId="3" borderId="0" xfId="0" applyFont="1" applyFill="1"/>
    <xf numFmtId="0" fontId="16" fillId="0" borderId="0" xfId="0" applyFont="1"/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2" fillId="0" borderId="2" xfId="0" applyFont="1" applyBorder="1" applyAlignment="1">
      <alignment horizontal="center" vertical="center" wrapText="1" indent="1"/>
    </xf>
    <xf numFmtId="0" fontId="6" fillId="2" borderId="0" xfId="0" applyFont="1" applyFill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wrapText="1" indent="1"/>
    </xf>
    <xf numFmtId="4" fontId="21" fillId="3" borderId="4" xfId="0" applyNumberFormat="1" applyFont="1" applyFill="1" applyBorder="1" applyAlignment="1">
      <alignment horizontal="right" wrapText="1"/>
    </xf>
    <xf numFmtId="0" fontId="21" fillId="3" borderId="7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4" fontId="20" fillId="0" borderId="2" xfId="2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right" wrapText="1"/>
    </xf>
    <xf numFmtId="4" fontId="21" fillId="0" borderId="2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 vertical="center" wrapText="1"/>
    </xf>
    <xf numFmtId="164" fontId="20" fillId="0" borderId="4" xfId="3" applyNumberFormat="1" applyFont="1" applyFill="1" applyBorder="1" applyAlignment="1">
      <alignment wrapText="1"/>
    </xf>
    <xf numFmtId="164" fontId="20" fillId="0" borderId="13" xfId="3" applyNumberFormat="1" applyFont="1" applyFill="1" applyBorder="1" applyAlignment="1">
      <alignment wrapText="1"/>
    </xf>
    <xf numFmtId="0" fontId="8" fillId="0" borderId="8" xfId="0" applyFont="1" applyFill="1" applyBorder="1" applyAlignment="1">
      <alignment horizontal="left" vertical="center" wrapText="1"/>
    </xf>
    <xf numFmtId="4" fontId="21" fillId="0" borderId="9" xfId="0" applyNumberFormat="1" applyFont="1" applyFill="1" applyBorder="1" applyAlignment="1">
      <alignment horizontal="right"/>
    </xf>
    <xf numFmtId="165" fontId="20" fillId="2" borderId="4" xfId="3" applyNumberFormat="1" applyFont="1" applyFill="1" applyBorder="1" applyAlignment="1">
      <alignment wrapText="1"/>
    </xf>
    <xf numFmtId="0" fontId="1" fillId="0" borderId="15" xfId="0" applyFont="1" applyFill="1" applyBorder="1" applyAlignment="1">
      <alignment horizontal="left" indent="1"/>
    </xf>
    <xf numFmtId="0" fontId="21" fillId="3" borderId="5" xfId="0" applyFont="1" applyFill="1" applyBorder="1" applyAlignment="1">
      <alignment wrapText="1"/>
    </xf>
    <xf numFmtId="4" fontId="21" fillId="3" borderId="3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4" fontId="14" fillId="5" borderId="2" xfId="0" applyNumberFormat="1" applyFont="1" applyFill="1" applyBorder="1" applyAlignment="1">
      <alignment horizontal="right" wrapText="1"/>
    </xf>
    <xf numFmtId="0" fontId="14" fillId="7" borderId="5" xfId="0" applyFont="1" applyFill="1" applyBorder="1" applyAlignment="1">
      <alignment horizontal="left" vertical="center" wrapText="1"/>
    </xf>
    <xf numFmtId="4" fontId="14" fillId="7" borderId="3" xfId="0" applyNumberFormat="1" applyFont="1" applyFill="1" applyBorder="1" applyAlignment="1">
      <alignment horizontal="right" wrapText="1"/>
    </xf>
    <xf numFmtId="0" fontId="8" fillId="5" borderId="5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left" wrapText="1" indent="1"/>
    </xf>
    <xf numFmtId="0" fontId="6" fillId="5" borderId="6" xfId="0" applyFont="1" applyFill="1" applyBorder="1" applyAlignment="1">
      <alignment horizontal="left" wrapText="1" indent="1"/>
    </xf>
    <xf numFmtId="0" fontId="16" fillId="0" borderId="0" xfId="0" applyFont="1" applyAlignment="1"/>
    <xf numFmtId="0" fontId="8" fillId="5" borderId="14" xfId="0" applyFont="1" applyFill="1" applyBorder="1" applyAlignment="1">
      <alignment horizontal="left" vertical="center" wrapText="1"/>
    </xf>
    <xf numFmtId="4" fontId="21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center" vertical="center" wrapText="1" indent="1"/>
    </xf>
    <xf numFmtId="165" fontId="20" fillId="5" borderId="4" xfId="3" applyNumberFormat="1" applyFont="1" applyFill="1" applyBorder="1" applyAlignment="1">
      <alignment wrapText="1"/>
    </xf>
    <xf numFmtId="0" fontId="7" fillId="5" borderId="7" xfId="0" applyFont="1" applyFill="1" applyBorder="1" applyAlignment="1">
      <alignment horizontal="left" wrapText="1" indent="1"/>
    </xf>
    <xf numFmtId="0" fontId="14" fillId="5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165" fontId="20" fillId="6" borderId="4" xfId="3" applyNumberFormat="1" applyFont="1" applyFill="1" applyBorder="1" applyAlignment="1">
      <alignment wrapText="1"/>
    </xf>
    <xf numFmtId="0" fontId="5" fillId="0" borderId="17" xfId="0" applyFont="1" applyBorder="1" applyAlignment="1">
      <alignment horizontal="center" vertical="center" wrapText="1" indent="1"/>
    </xf>
    <xf numFmtId="0" fontId="8" fillId="8" borderId="4" xfId="0" applyFont="1" applyFill="1" applyBorder="1" applyAlignment="1">
      <alignment horizontal="left" wrapText="1" indent="1"/>
    </xf>
    <xf numFmtId="0" fontId="6" fillId="8" borderId="4" xfId="0" applyFont="1" applyFill="1" applyBorder="1" applyAlignment="1">
      <alignment horizontal="left" wrapText="1" indent="1"/>
    </xf>
    <xf numFmtId="0" fontId="6" fillId="8" borderId="0" xfId="0" applyFont="1" applyFill="1" applyAlignment="1">
      <alignment horizontal="left" indent="1"/>
    </xf>
    <xf numFmtId="0" fontId="8" fillId="2" borderId="4" xfId="0" applyFont="1" applyFill="1" applyBorder="1" applyAlignment="1">
      <alignment horizontal="left" wrapText="1" indent="1"/>
    </xf>
    <xf numFmtId="4" fontId="8" fillId="2" borderId="4" xfId="0" applyNumberFormat="1" applyFont="1" applyFill="1" applyBorder="1" applyAlignment="1">
      <alignment horizontal="right" wrapText="1" indent="1"/>
    </xf>
    <xf numFmtId="0" fontId="8" fillId="2" borderId="4" xfId="0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horizontal="right" wrapText="1" indent="1"/>
    </xf>
    <xf numFmtId="0" fontId="24" fillId="2" borderId="4" xfId="0" applyFont="1" applyFill="1" applyBorder="1" applyAlignment="1">
      <alignment horizontal="left" wrapText="1" indent="1"/>
    </xf>
    <xf numFmtId="4" fontId="24" fillId="2" borderId="4" xfId="0" applyNumberFormat="1" applyFont="1" applyFill="1" applyBorder="1" applyAlignment="1">
      <alignment horizontal="right" wrapText="1" indent="1"/>
    </xf>
    <xf numFmtId="0" fontId="24" fillId="2" borderId="4" xfId="0" applyFont="1" applyFill="1" applyBorder="1" applyAlignment="1">
      <alignment horizontal="right" wrapText="1" indent="1"/>
    </xf>
    <xf numFmtId="0" fontId="24" fillId="2" borderId="4" xfId="0" applyFont="1" applyFill="1" applyBorder="1" applyAlignment="1">
      <alignment horizontal="left" wrapText="1" indent="4"/>
    </xf>
    <xf numFmtId="0" fontId="6" fillId="2" borderId="4" xfId="0" applyFont="1" applyFill="1" applyBorder="1" applyAlignment="1">
      <alignment horizontal="left" wrapText="1" indent="1"/>
    </xf>
    <xf numFmtId="0" fontId="24" fillId="2" borderId="4" xfId="0" applyFont="1" applyFill="1" applyBorder="1" applyAlignment="1">
      <alignment horizontal="left" wrapText="1" indent="2"/>
    </xf>
    <xf numFmtId="4" fontId="8" fillId="8" borderId="4" xfId="0" applyNumberFormat="1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6" fillId="8" borderId="4" xfId="0" applyFont="1" applyFill="1" applyBorder="1" applyAlignment="1">
      <alignment horizontal="right" wrapText="1" indent="1"/>
    </xf>
    <xf numFmtId="0" fontId="8" fillId="2" borderId="4" xfId="0" applyFont="1" applyFill="1" applyBorder="1" applyAlignment="1">
      <alignment horizontal="left" wrapText="1" indent="2"/>
    </xf>
    <xf numFmtId="0" fontId="7" fillId="2" borderId="4" xfId="0" applyFont="1" applyFill="1" applyBorder="1" applyAlignment="1">
      <alignment horizontal="left" wrapText="1" indent="3"/>
    </xf>
    <xf numFmtId="4" fontId="7" fillId="2" borderId="4" xfId="0" applyNumberFormat="1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horizontal="left" wrapText="1" indent="1"/>
    </xf>
    <xf numFmtId="0" fontId="8" fillId="2" borderId="4" xfId="0" applyFont="1" applyFill="1" applyBorder="1" applyAlignment="1">
      <alignment horizontal="left" wrapText="1" indent="3"/>
    </xf>
    <xf numFmtId="0" fontId="8" fillId="9" borderId="4" xfId="0" applyFont="1" applyFill="1" applyBorder="1" applyAlignment="1">
      <alignment horizontal="left" wrapText="1" indent="1"/>
    </xf>
    <xf numFmtId="4" fontId="8" fillId="9" borderId="4" xfId="0" applyNumberFormat="1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6" fillId="9" borderId="0" xfId="0" applyFont="1" applyFill="1" applyAlignment="1">
      <alignment horizontal="left" indent="1"/>
    </xf>
    <xf numFmtId="0" fontId="8" fillId="2" borderId="4" xfId="0" applyFont="1" applyFill="1" applyBorder="1" applyAlignment="1">
      <alignment horizontal="left" wrapText="1" indent="4"/>
    </xf>
    <xf numFmtId="0" fontId="7" fillId="2" borderId="4" xfId="0" applyFont="1" applyFill="1" applyBorder="1" applyAlignment="1">
      <alignment horizontal="left" wrapText="1" indent="5"/>
    </xf>
    <xf numFmtId="0" fontId="25" fillId="2" borderId="4" xfId="0" applyFont="1" applyFill="1" applyBorder="1" applyAlignment="1">
      <alignment horizontal="left" wrapText="1" indent="2"/>
    </xf>
    <xf numFmtId="4" fontId="25" fillId="2" borderId="4" xfId="0" applyNumberFormat="1" applyFont="1" applyFill="1" applyBorder="1" applyAlignment="1">
      <alignment horizontal="right" wrapText="1" indent="1"/>
    </xf>
    <xf numFmtId="0" fontId="25" fillId="2" borderId="4" xfId="0" applyFont="1" applyFill="1" applyBorder="1" applyAlignment="1">
      <alignment horizontal="right" wrapText="1" indent="1"/>
    </xf>
    <xf numFmtId="0" fontId="26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4" fillId="0" borderId="9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4" fontId="23" fillId="2" borderId="16" xfId="0" applyNumberFormat="1" applyFont="1" applyFill="1" applyBorder="1" applyAlignment="1">
      <alignment horizontal="center"/>
    </xf>
  </cellXfs>
  <cellStyles count="4">
    <cellStyle name="Normalno" xfId="0" builtinId="0"/>
    <cellStyle name="Obično_bilanca" xfId="1"/>
    <cellStyle name="Valuta" xfId="3" builtinId="4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view="pageBreakPreview" topLeftCell="A2" zoomScale="60" zoomScaleNormal="80" workbookViewId="0">
      <selection activeCell="F6" sqref="F6"/>
    </sheetView>
  </sheetViews>
  <sheetFormatPr defaultColWidth="9.140625" defaultRowHeight="11.25" x14ac:dyDescent="0.15"/>
  <cols>
    <col min="1" max="1" width="38.42578125" style="1" customWidth="1"/>
    <col min="2" max="2" width="16.85546875" style="1" customWidth="1"/>
    <col min="3" max="3" width="17.42578125" style="1" customWidth="1"/>
    <col min="4" max="5" width="17.140625" style="1" customWidth="1"/>
    <col min="6" max="6" width="12" style="1" customWidth="1"/>
    <col min="7" max="7" width="11.85546875" style="1" customWidth="1"/>
    <col min="8" max="16384" width="9.140625" style="1"/>
  </cols>
  <sheetData>
    <row r="1" spans="1:7" ht="71.45" customHeight="1" thickBot="1" x14ac:dyDescent="0.2">
      <c r="A1" s="86" t="s">
        <v>183</v>
      </c>
      <c r="B1" s="86"/>
      <c r="C1" s="86"/>
      <c r="D1" s="86"/>
      <c r="E1" s="86"/>
      <c r="F1" s="86"/>
      <c r="G1" s="86"/>
    </row>
    <row r="2" spans="1:7" ht="54" customHeight="1" x14ac:dyDescent="0.15">
      <c r="A2" s="2"/>
      <c r="B2" s="2"/>
      <c r="C2" s="2" t="s">
        <v>14</v>
      </c>
      <c r="D2" s="2"/>
      <c r="E2" s="2"/>
      <c r="F2" s="2"/>
      <c r="G2" s="2"/>
    </row>
    <row r="3" spans="1:7" s="22" customFormat="1" ht="33" customHeight="1" x14ac:dyDescent="0.25">
      <c r="A3" s="87" t="s">
        <v>13</v>
      </c>
      <c r="B3" s="87"/>
      <c r="C3" s="87"/>
      <c r="D3" s="87"/>
      <c r="E3" s="87"/>
      <c r="F3" s="87"/>
      <c r="G3" s="87"/>
    </row>
    <row r="4" spans="1:7" ht="12" hidden="1" customHeight="1" x14ac:dyDescent="0.15">
      <c r="A4" s="3"/>
      <c r="B4" s="3"/>
      <c r="C4" s="3"/>
      <c r="D4" s="3"/>
      <c r="E4" s="3"/>
      <c r="F4" s="3"/>
      <c r="G4" s="3"/>
    </row>
    <row r="5" spans="1:7" ht="41.1" customHeight="1" x14ac:dyDescent="0.3">
      <c r="A5" s="88" t="s">
        <v>0</v>
      </c>
      <c r="B5" s="89"/>
      <c r="C5" s="89"/>
      <c r="D5" s="89"/>
      <c r="E5" s="89"/>
      <c r="F5" s="89"/>
      <c r="G5" s="90"/>
    </row>
    <row r="6" spans="1:7" s="5" customFormat="1" ht="75" customHeight="1" x14ac:dyDescent="0.15">
      <c r="A6" s="4" t="s">
        <v>1</v>
      </c>
      <c r="B6" s="15" t="s">
        <v>178</v>
      </c>
      <c r="C6" s="15" t="s">
        <v>177</v>
      </c>
      <c r="D6" s="15" t="s">
        <v>179</v>
      </c>
      <c r="E6" s="15" t="s">
        <v>180</v>
      </c>
      <c r="F6" s="15" t="s">
        <v>2</v>
      </c>
      <c r="G6" s="15" t="s">
        <v>3</v>
      </c>
    </row>
    <row r="7" spans="1:7" s="6" customFormat="1" ht="17.25" customHeight="1" x14ac:dyDescent="0.2">
      <c r="A7" s="39" t="s">
        <v>0</v>
      </c>
      <c r="B7" s="40"/>
      <c r="C7" s="40"/>
      <c r="D7" s="40"/>
      <c r="E7" s="40"/>
      <c r="F7" s="40"/>
      <c r="G7" s="41"/>
    </row>
    <row r="8" spans="1:7" s="6" customFormat="1" ht="18" customHeight="1" x14ac:dyDescent="0.2">
      <c r="A8" s="19" t="s">
        <v>8</v>
      </c>
      <c r="B8" s="31">
        <v>795453.96</v>
      </c>
      <c r="C8" s="31">
        <v>2062597.24</v>
      </c>
      <c r="D8" s="31">
        <v>2062597.24</v>
      </c>
      <c r="E8" s="31">
        <v>982910.06</v>
      </c>
      <c r="F8" s="31">
        <f t="shared" ref="F8:F14" si="0">E8/B8*100</f>
        <v>123.56592705880804</v>
      </c>
      <c r="G8" s="31">
        <f>E8/D8*100</f>
        <v>47.65399860614572</v>
      </c>
    </row>
    <row r="9" spans="1:7" s="6" customFormat="1" ht="18" customHeight="1" x14ac:dyDescent="0.2">
      <c r="A9" s="19" t="s">
        <v>9</v>
      </c>
      <c r="B9" s="31">
        <v>111.35</v>
      </c>
      <c r="C9" s="31">
        <v>0</v>
      </c>
      <c r="D9" s="31">
        <v>0</v>
      </c>
      <c r="E9" s="31">
        <v>0</v>
      </c>
      <c r="F9" s="31">
        <f t="shared" si="0"/>
        <v>0</v>
      </c>
      <c r="G9" s="31">
        <v>0</v>
      </c>
    </row>
    <row r="10" spans="1:7" s="6" customFormat="1" ht="18" customHeight="1" x14ac:dyDescent="0.2">
      <c r="A10" s="48" t="s">
        <v>16</v>
      </c>
      <c r="B10" s="47">
        <f>B8+B9</f>
        <v>795565.30999999994</v>
      </c>
      <c r="C10" s="47">
        <f t="shared" ref="C10:E10" si="1">C8+C9</f>
        <v>2062597.24</v>
      </c>
      <c r="D10" s="47">
        <f t="shared" si="1"/>
        <v>2062597.24</v>
      </c>
      <c r="E10" s="47">
        <f t="shared" si="1"/>
        <v>982910.06</v>
      </c>
      <c r="F10" s="47">
        <f t="shared" si="0"/>
        <v>123.54863235552594</v>
      </c>
      <c r="G10" s="47">
        <f>E10/D10*100</f>
        <v>47.65399860614572</v>
      </c>
    </row>
    <row r="11" spans="1:7" s="6" customFormat="1" ht="18" customHeight="1" x14ac:dyDescent="0.2">
      <c r="A11" s="19" t="s">
        <v>10</v>
      </c>
      <c r="B11" s="31">
        <v>797423.53</v>
      </c>
      <c r="C11" s="31">
        <v>2059192.42</v>
      </c>
      <c r="D11" s="31">
        <v>2059192.42</v>
      </c>
      <c r="E11" s="31">
        <v>978587.97</v>
      </c>
      <c r="F11" s="31">
        <f t="shared" si="0"/>
        <v>122.71872263413144</v>
      </c>
      <c r="G11" s="31">
        <f>E11/D11*100</f>
        <v>47.522900749605519</v>
      </c>
    </row>
    <row r="12" spans="1:7" s="6" customFormat="1" ht="18" customHeight="1" x14ac:dyDescent="0.2">
      <c r="A12" s="19" t="s">
        <v>11</v>
      </c>
      <c r="B12" s="31">
        <v>113732.25</v>
      </c>
      <c r="C12" s="31">
        <v>10284.540000000001</v>
      </c>
      <c r="D12" s="31">
        <v>10284.540000000001</v>
      </c>
      <c r="E12" s="31">
        <v>3637</v>
      </c>
      <c r="F12" s="31">
        <f t="shared" si="0"/>
        <v>3.1978616443445018</v>
      </c>
      <c r="G12" s="31">
        <f>E12/D12*100</f>
        <v>35.363759584774812</v>
      </c>
    </row>
    <row r="13" spans="1:7" s="6" customFormat="1" ht="18" customHeight="1" x14ac:dyDescent="0.2">
      <c r="A13" s="48" t="s">
        <v>17</v>
      </c>
      <c r="B13" s="47">
        <f>B11+B12</f>
        <v>911155.78</v>
      </c>
      <c r="C13" s="47">
        <f t="shared" ref="C13:E13" si="2">C11+C12</f>
        <v>2069476.96</v>
      </c>
      <c r="D13" s="47">
        <f t="shared" si="2"/>
        <v>2069476.96</v>
      </c>
      <c r="E13" s="47">
        <f t="shared" si="2"/>
        <v>982224.97</v>
      </c>
      <c r="F13" s="47">
        <f t="shared" si="0"/>
        <v>107.79989454712124</v>
      </c>
      <c r="G13" s="47">
        <f>E13/D13*100</f>
        <v>47.462474286256366</v>
      </c>
    </row>
    <row r="14" spans="1:7" s="16" customFormat="1" ht="27" customHeight="1" x14ac:dyDescent="0.2">
      <c r="A14" s="50" t="s">
        <v>20</v>
      </c>
      <c r="B14" s="51">
        <f>B10-B13</f>
        <v>-115590.47000000009</v>
      </c>
      <c r="C14" s="51">
        <f t="shared" ref="C14:E14" si="3">C10-C13</f>
        <v>-6879.7199999999721</v>
      </c>
      <c r="D14" s="51">
        <f t="shared" si="3"/>
        <v>-6879.7199999999721</v>
      </c>
      <c r="E14" s="51">
        <f t="shared" si="3"/>
        <v>685.09000000008382</v>
      </c>
      <c r="F14" s="51">
        <f t="shared" si="0"/>
        <v>-0.59268726911490488</v>
      </c>
      <c r="G14" s="51">
        <f>E14/D14*100</f>
        <v>-9.958108760241501</v>
      </c>
    </row>
    <row r="15" spans="1:7" s="16" customFormat="1" ht="27" customHeight="1" x14ac:dyDescent="0.2">
      <c r="A15" s="26"/>
      <c r="B15" s="27"/>
      <c r="C15" s="27"/>
      <c r="D15" s="27"/>
      <c r="E15" s="27"/>
      <c r="F15" s="27"/>
      <c r="G15" s="28"/>
    </row>
    <row r="17" spans="1:7" s="7" customFormat="1" x14ac:dyDescent="0.15"/>
    <row r="18" spans="1:7" s="7" customFormat="1" ht="26.45" customHeight="1" x14ac:dyDescent="0.15">
      <c r="A18" s="92" t="s">
        <v>4</v>
      </c>
      <c r="B18" s="92"/>
      <c r="C18" s="92"/>
      <c r="D18" s="92"/>
      <c r="E18" s="92"/>
      <c r="F18" s="92"/>
      <c r="G18" s="92"/>
    </row>
    <row r="19" spans="1:7" s="7" customFormat="1" ht="63.75" customHeight="1" x14ac:dyDescent="0.15">
      <c r="A19" s="4" t="s">
        <v>1</v>
      </c>
      <c r="B19" s="15" t="s">
        <v>178</v>
      </c>
      <c r="C19" s="15" t="s">
        <v>177</v>
      </c>
      <c r="D19" s="15" t="s">
        <v>179</v>
      </c>
      <c r="E19" s="15" t="s">
        <v>180</v>
      </c>
      <c r="F19" s="15" t="s">
        <v>2</v>
      </c>
      <c r="G19" s="15" t="s">
        <v>3</v>
      </c>
    </row>
    <row r="20" spans="1:7" s="7" customFormat="1" ht="15.75" customHeight="1" x14ac:dyDescent="0.15">
      <c r="A20" s="45" t="s">
        <v>7</v>
      </c>
      <c r="B20" s="46"/>
      <c r="C20" s="46"/>
      <c r="D20" s="46"/>
      <c r="E20" s="46"/>
      <c r="F20" s="46"/>
      <c r="G20" s="46"/>
    </row>
    <row r="21" spans="1:7" s="7" customFormat="1" ht="14.25" customHeight="1" x14ac:dyDescent="0.2">
      <c r="A21" s="17" t="s">
        <v>5</v>
      </c>
      <c r="B21" s="23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s="8" customFormat="1" ht="15" customHeight="1" x14ac:dyDescent="0.2">
      <c r="A22" s="18" t="s">
        <v>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s="8" customFormat="1" ht="20.25" customHeight="1" x14ac:dyDescent="0.2">
      <c r="A23" s="43" t="s">
        <v>18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s="8" customFormat="1" ht="30.95" customHeight="1" x14ac:dyDescent="0.2">
      <c r="A24" s="29"/>
      <c r="B24" s="30"/>
      <c r="C24" s="30"/>
      <c r="D24" s="30"/>
      <c r="E24" s="30"/>
      <c r="F24" s="30"/>
      <c r="G24" s="30"/>
    </row>
    <row r="25" spans="1:7" s="8" customFormat="1" ht="20.100000000000001" hidden="1" customHeight="1" x14ac:dyDescent="0.2">
      <c r="A25" s="29"/>
      <c r="B25" s="30"/>
      <c r="C25" s="30"/>
      <c r="D25" s="30"/>
      <c r="E25" s="30"/>
      <c r="F25" s="30"/>
      <c r="G25" s="30"/>
    </row>
    <row r="26" spans="1:7" s="7" customFormat="1" ht="51.95" customHeight="1" x14ac:dyDescent="0.3">
      <c r="A26" s="91" t="s">
        <v>22</v>
      </c>
      <c r="B26" s="91"/>
      <c r="C26" s="91"/>
      <c r="D26" s="91"/>
      <c r="E26" s="91"/>
      <c r="F26" s="91"/>
      <c r="G26" s="91"/>
    </row>
    <row r="27" spans="1:7" s="9" customFormat="1" ht="68.25" customHeight="1" x14ac:dyDescent="0.25">
      <c r="A27" s="4"/>
      <c r="B27" s="15" t="s">
        <v>178</v>
      </c>
      <c r="C27" s="15" t="s">
        <v>177</v>
      </c>
      <c r="D27" s="15" t="s">
        <v>179</v>
      </c>
      <c r="E27" s="15" t="s">
        <v>180</v>
      </c>
      <c r="F27" s="15" t="s">
        <v>2</v>
      </c>
      <c r="G27" s="15" t="s">
        <v>3</v>
      </c>
    </row>
    <row r="28" spans="1:7" s="9" customFormat="1" ht="32.1" customHeight="1" x14ac:dyDescent="0.25">
      <c r="A28" s="37" t="s">
        <v>19</v>
      </c>
      <c r="B28" s="38">
        <f>B29</f>
        <v>211918.02</v>
      </c>
      <c r="C28" s="38">
        <f t="shared" ref="C28:E28" si="4">C29</f>
        <v>6879.72</v>
      </c>
      <c r="D28" s="38">
        <f t="shared" si="4"/>
        <v>6879.72</v>
      </c>
      <c r="E28" s="38">
        <f t="shared" si="4"/>
        <v>6879.72</v>
      </c>
      <c r="F28" s="38">
        <v>0</v>
      </c>
      <c r="G28" s="38">
        <v>0</v>
      </c>
    </row>
    <row r="29" spans="1:7" s="10" customFormat="1" ht="31.5" customHeight="1" x14ac:dyDescent="0.25">
      <c r="A29" s="21" t="s">
        <v>21</v>
      </c>
      <c r="B29" s="20">
        <v>211918.02</v>
      </c>
      <c r="C29" s="20">
        <v>6879.72</v>
      </c>
      <c r="D29" s="20">
        <v>6879.72</v>
      </c>
      <c r="E29" s="20">
        <v>6879.72</v>
      </c>
      <c r="F29" s="20">
        <f>E29/B29*100</f>
        <v>3.2464063225958792</v>
      </c>
      <c r="G29" s="20">
        <f>E29/D29*100</f>
        <v>100</v>
      </c>
    </row>
    <row r="30" spans="1:7" s="11" customFormat="1" ht="27.95" customHeight="1" x14ac:dyDescent="0.2">
      <c r="A30" s="21" t="s">
        <v>12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s="42" customFormat="1" ht="52.5" customHeight="1" x14ac:dyDescent="0.3">
      <c r="A31" s="93" t="s">
        <v>15</v>
      </c>
      <c r="B31" s="93"/>
      <c r="C31" s="93"/>
      <c r="D31" s="93"/>
      <c r="E31" s="93"/>
      <c r="F31" s="93"/>
      <c r="G31" s="93"/>
    </row>
    <row r="32" spans="1:7" ht="20.25" hidden="1" customHeight="1" x14ac:dyDescent="0.15"/>
    <row r="33" spans="1:7" ht="0.75" customHeight="1" x14ac:dyDescent="0.15"/>
    <row r="34" spans="1:7" ht="48.6" customHeight="1" x14ac:dyDescent="0.15">
      <c r="A34" s="4" t="s">
        <v>1</v>
      </c>
      <c r="B34" s="4" t="s">
        <v>182</v>
      </c>
      <c r="C34" s="15"/>
      <c r="D34" s="15"/>
      <c r="E34" s="4" t="s">
        <v>181</v>
      </c>
      <c r="F34" s="15" t="s">
        <v>2</v>
      </c>
      <c r="G34" s="15"/>
    </row>
    <row r="35" spans="1:7" s="35" customFormat="1" ht="0.6" customHeight="1" x14ac:dyDescent="0.3">
      <c r="A35" s="85" t="s">
        <v>15</v>
      </c>
      <c r="B35" s="85"/>
      <c r="C35" s="85"/>
      <c r="D35" s="85"/>
      <c r="E35" s="85"/>
      <c r="F35" s="85"/>
      <c r="G35" s="85"/>
    </row>
    <row r="36" spans="1:7" s="7" customFormat="1" ht="0.75" hidden="1" customHeight="1" x14ac:dyDescent="0.15">
      <c r="A36" s="32"/>
      <c r="B36" s="32"/>
      <c r="C36" s="32"/>
      <c r="D36" s="32"/>
      <c r="E36" s="32"/>
      <c r="F36" s="32"/>
      <c r="G36" s="32"/>
    </row>
    <row r="37" spans="1:7" s="9" customFormat="1" ht="39.950000000000003" customHeight="1" x14ac:dyDescent="0.25">
      <c r="A37" s="49" t="s">
        <v>23</v>
      </c>
      <c r="B37" s="36">
        <f>B38</f>
        <v>96327.549999999901</v>
      </c>
      <c r="C37" s="36">
        <f t="shared" ref="C37:E37" si="5">C38</f>
        <v>2.8194335754960775E-11</v>
      </c>
      <c r="D37" s="36">
        <f t="shared" si="5"/>
        <v>2.8194335754960775E-11</v>
      </c>
      <c r="E37" s="36">
        <f t="shared" si="5"/>
        <v>7564.8100000000841</v>
      </c>
      <c r="F37" s="36">
        <f>E37/B37*100</f>
        <v>7.8532154092988886</v>
      </c>
      <c r="G37" s="36"/>
    </row>
    <row r="38" spans="1:7" s="10" customFormat="1" ht="36.950000000000003" customHeight="1" x14ac:dyDescent="0.25">
      <c r="A38" s="33" t="s">
        <v>25</v>
      </c>
      <c r="B38" s="34">
        <f>B14+B29</f>
        <v>96327.549999999901</v>
      </c>
      <c r="C38" s="34">
        <f t="shared" ref="C38:E38" si="6">C14+C29</f>
        <v>2.8194335754960775E-11</v>
      </c>
      <c r="D38" s="34">
        <f t="shared" si="6"/>
        <v>2.8194335754960775E-11</v>
      </c>
      <c r="E38" s="34">
        <f t="shared" si="6"/>
        <v>7564.8100000000841</v>
      </c>
      <c r="F38" s="34">
        <f>E38/B38*100</f>
        <v>7.8532154092988886</v>
      </c>
      <c r="G38" s="34"/>
    </row>
    <row r="39" spans="1:7" s="11" customFormat="1" ht="39" customHeight="1" x14ac:dyDescent="0.2">
      <c r="A39" s="21" t="s">
        <v>24</v>
      </c>
      <c r="B39" s="34">
        <v>0</v>
      </c>
      <c r="C39" s="34"/>
      <c r="D39" s="34"/>
      <c r="E39" s="20">
        <v>0</v>
      </c>
      <c r="F39" s="20">
        <v>0</v>
      </c>
      <c r="G39" s="34"/>
    </row>
    <row r="41" spans="1:7" ht="12.75" x14ac:dyDescent="0.2">
      <c r="A41" s="12"/>
    </row>
    <row r="42" spans="1:7" ht="12" x14ac:dyDescent="0.2">
      <c r="E42" s="13"/>
    </row>
    <row r="44" spans="1:7" ht="12.75" x14ac:dyDescent="0.2">
      <c r="E44" s="14"/>
    </row>
  </sheetData>
  <mergeCells count="7">
    <mergeCell ref="A35:G35"/>
    <mergeCell ref="A1:G1"/>
    <mergeCell ref="A3:G3"/>
    <mergeCell ref="A5:G5"/>
    <mergeCell ref="A26:G26"/>
    <mergeCell ref="A18:G18"/>
    <mergeCell ref="A31:G31"/>
  </mergeCells>
  <printOptions horizontalCentered="1"/>
  <pageMargins left="0" right="0" top="0" bottom="0" header="0" footer="0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showGridLines="0" view="pageBreakPreview" zoomScaleNormal="100" zoomScaleSheetLayoutView="100" workbookViewId="0">
      <selection activeCell="F6" sqref="F6:G6"/>
    </sheetView>
  </sheetViews>
  <sheetFormatPr defaultColWidth="9.140625" defaultRowHeight="11.25" x14ac:dyDescent="0.15"/>
  <cols>
    <col min="1" max="1" width="53" style="1" customWidth="1"/>
    <col min="2" max="2" width="19.28515625" style="1" customWidth="1"/>
    <col min="3" max="3" width="17.140625" style="1" customWidth="1"/>
    <col min="4" max="4" width="17" style="1" customWidth="1"/>
    <col min="5" max="5" width="22.140625" style="1" customWidth="1"/>
    <col min="6" max="6" width="15.42578125" style="1" customWidth="1"/>
    <col min="7" max="7" width="15.28515625" style="1" customWidth="1"/>
    <col min="8" max="16384" width="9.140625" style="1"/>
  </cols>
  <sheetData>
    <row r="1" spans="1:7" ht="14.25" x14ac:dyDescent="0.2">
      <c r="C1" s="84" t="s">
        <v>186</v>
      </c>
    </row>
    <row r="2" spans="1:7" ht="14.25" x14ac:dyDescent="0.2">
      <c r="C2" s="84" t="s">
        <v>14</v>
      </c>
    </row>
    <row r="3" spans="1:7" ht="14.25" x14ac:dyDescent="0.2">
      <c r="C3" s="84" t="s">
        <v>184</v>
      </c>
    </row>
    <row r="4" spans="1:7" ht="14.25" x14ac:dyDescent="0.2">
      <c r="C4" s="84" t="s">
        <v>185</v>
      </c>
    </row>
    <row r="5" spans="1:7" ht="12" thickBot="1" x14ac:dyDescent="0.2"/>
    <row r="6" spans="1:7" s="5" customFormat="1" ht="71.25" customHeight="1" thickBot="1" x14ac:dyDescent="0.2">
      <c r="A6" s="52" t="s">
        <v>1</v>
      </c>
      <c r="B6" s="15" t="s">
        <v>178</v>
      </c>
      <c r="C6" s="15" t="s">
        <v>177</v>
      </c>
      <c r="D6" s="15" t="s">
        <v>179</v>
      </c>
      <c r="E6" s="15" t="s">
        <v>180</v>
      </c>
      <c r="F6" s="15" t="s">
        <v>2</v>
      </c>
      <c r="G6" s="15" t="s">
        <v>3</v>
      </c>
    </row>
    <row r="7" spans="1:7" s="55" customFormat="1" ht="12.75" x14ac:dyDescent="0.2">
      <c r="A7" s="53" t="s">
        <v>0</v>
      </c>
      <c r="B7" s="53"/>
      <c r="C7" s="53"/>
      <c r="D7" s="53"/>
      <c r="E7" s="53"/>
      <c r="F7" s="53"/>
      <c r="G7" s="54"/>
    </row>
    <row r="8" spans="1:7" s="6" customFormat="1" ht="12.75" x14ac:dyDescent="0.2">
      <c r="A8" s="56" t="s">
        <v>26</v>
      </c>
      <c r="B8" s="57">
        <v>795453.96</v>
      </c>
      <c r="C8" s="57">
        <v>2062597.24</v>
      </c>
      <c r="D8" s="57">
        <v>2062597.24</v>
      </c>
      <c r="E8" s="57">
        <v>982910.06</v>
      </c>
      <c r="F8" s="58">
        <v>123.57</v>
      </c>
      <c r="G8" s="59">
        <v>47.65</v>
      </c>
    </row>
    <row r="9" spans="1:7" s="6" customFormat="1" ht="12" x14ac:dyDescent="0.2">
      <c r="A9" s="60" t="s">
        <v>27</v>
      </c>
      <c r="B9" s="61">
        <v>676794.12</v>
      </c>
      <c r="C9" s="61">
        <v>1821946.17</v>
      </c>
      <c r="D9" s="61">
        <v>1821946.17</v>
      </c>
      <c r="E9" s="61">
        <v>857868.5</v>
      </c>
      <c r="F9" s="62">
        <v>126.75</v>
      </c>
      <c r="G9" s="59">
        <v>47.09</v>
      </c>
    </row>
    <row r="10" spans="1:7" s="6" customFormat="1" ht="22.5" x14ac:dyDescent="0.2">
      <c r="A10" s="63" t="s">
        <v>28</v>
      </c>
      <c r="B10" s="61">
        <v>676794.12</v>
      </c>
      <c r="C10" s="60"/>
      <c r="D10" s="60"/>
      <c r="E10" s="61">
        <v>857868.5</v>
      </c>
      <c r="F10" s="62">
        <v>126.75</v>
      </c>
      <c r="G10" s="64"/>
    </row>
    <row r="11" spans="1:7" s="6" customFormat="1" ht="22.5" x14ac:dyDescent="0.2">
      <c r="A11" s="65" t="s">
        <v>29</v>
      </c>
      <c r="B11" s="61">
        <v>676794.12</v>
      </c>
      <c r="C11" s="60"/>
      <c r="D11" s="60"/>
      <c r="E11" s="61">
        <v>857868.5</v>
      </c>
      <c r="F11" s="62">
        <v>126.75</v>
      </c>
      <c r="G11" s="64"/>
    </row>
    <row r="12" spans="1:7" s="6" customFormat="1" ht="12" x14ac:dyDescent="0.2">
      <c r="A12" s="60" t="s">
        <v>30</v>
      </c>
      <c r="B12" s="62">
        <v>36.65</v>
      </c>
      <c r="C12" s="62">
        <v>50</v>
      </c>
      <c r="D12" s="62">
        <v>50</v>
      </c>
      <c r="E12" s="62">
        <v>4.67</v>
      </c>
      <c r="F12" s="62">
        <v>12.74</v>
      </c>
      <c r="G12" s="59">
        <v>9.34</v>
      </c>
    </row>
    <row r="13" spans="1:7" s="6" customFormat="1" ht="12" x14ac:dyDescent="0.2">
      <c r="A13" s="63" t="s">
        <v>31</v>
      </c>
      <c r="B13" s="62">
        <v>36.65</v>
      </c>
      <c r="C13" s="60"/>
      <c r="D13" s="60"/>
      <c r="E13" s="62">
        <v>4.67</v>
      </c>
      <c r="F13" s="62">
        <v>12.74</v>
      </c>
      <c r="G13" s="64"/>
    </row>
    <row r="14" spans="1:7" s="6" customFormat="1" ht="12" x14ac:dyDescent="0.2">
      <c r="A14" s="65" t="s">
        <v>32</v>
      </c>
      <c r="B14" s="62">
        <v>36.65</v>
      </c>
      <c r="C14" s="60"/>
      <c r="D14" s="60"/>
      <c r="E14" s="62">
        <v>4.67</v>
      </c>
      <c r="F14" s="62">
        <v>12.74</v>
      </c>
      <c r="G14" s="64"/>
    </row>
    <row r="15" spans="1:7" s="6" customFormat="1" ht="22.5" x14ac:dyDescent="0.2">
      <c r="A15" s="60" t="s">
        <v>33</v>
      </c>
      <c r="B15" s="61">
        <v>47064.2</v>
      </c>
      <c r="C15" s="61">
        <v>91256.9</v>
      </c>
      <c r="D15" s="61">
        <v>91256.9</v>
      </c>
      <c r="E15" s="61">
        <v>49465.88</v>
      </c>
      <c r="F15" s="62">
        <v>105.1</v>
      </c>
      <c r="G15" s="59">
        <v>54.21</v>
      </c>
    </row>
    <row r="16" spans="1:7" s="6" customFormat="1" ht="12" x14ac:dyDescent="0.2">
      <c r="A16" s="63" t="s">
        <v>34</v>
      </c>
      <c r="B16" s="61">
        <v>47064.2</v>
      </c>
      <c r="C16" s="60"/>
      <c r="D16" s="60"/>
      <c r="E16" s="61">
        <v>49465.88</v>
      </c>
      <c r="F16" s="62">
        <v>105.1</v>
      </c>
      <c r="G16" s="64"/>
    </row>
    <row r="17" spans="1:7" s="6" customFormat="1" ht="12" x14ac:dyDescent="0.2">
      <c r="A17" s="65" t="s">
        <v>35</v>
      </c>
      <c r="B17" s="61">
        <v>47064.2</v>
      </c>
      <c r="C17" s="60"/>
      <c r="D17" s="60"/>
      <c r="E17" s="61">
        <v>49465.88</v>
      </c>
      <c r="F17" s="62">
        <v>105.1</v>
      </c>
      <c r="G17" s="64"/>
    </row>
    <row r="18" spans="1:7" s="6" customFormat="1" ht="22.5" x14ac:dyDescent="0.2">
      <c r="A18" s="60" t="s">
        <v>36</v>
      </c>
      <c r="B18" s="61">
        <v>4213.21</v>
      </c>
      <c r="C18" s="61">
        <v>18661.02</v>
      </c>
      <c r="D18" s="61">
        <v>18661.02</v>
      </c>
      <c r="E18" s="61">
        <v>13932.85</v>
      </c>
      <c r="F18" s="62">
        <v>330.69</v>
      </c>
      <c r="G18" s="59">
        <v>74.66</v>
      </c>
    </row>
    <row r="19" spans="1:7" s="6" customFormat="1" ht="12" x14ac:dyDescent="0.2">
      <c r="A19" s="63" t="s">
        <v>37</v>
      </c>
      <c r="B19" s="61">
        <v>4213.21</v>
      </c>
      <c r="C19" s="60"/>
      <c r="D19" s="60"/>
      <c r="E19" s="61">
        <v>5802.31</v>
      </c>
      <c r="F19" s="62">
        <v>137.72</v>
      </c>
      <c r="G19" s="64"/>
    </row>
    <row r="20" spans="1:7" s="6" customFormat="1" ht="12" x14ac:dyDescent="0.2">
      <c r="A20" s="65" t="s">
        <v>38</v>
      </c>
      <c r="B20" s="61">
        <v>4213.21</v>
      </c>
      <c r="C20" s="60"/>
      <c r="D20" s="60"/>
      <c r="E20" s="61">
        <v>5802.31</v>
      </c>
      <c r="F20" s="62">
        <v>137.72</v>
      </c>
      <c r="G20" s="64"/>
    </row>
    <row r="21" spans="1:7" s="6" customFormat="1" ht="22.5" x14ac:dyDescent="0.2">
      <c r="A21" s="63" t="s">
        <v>39</v>
      </c>
      <c r="B21" s="60"/>
      <c r="C21" s="60"/>
      <c r="D21" s="60"/>
      <c r="E21" s="61">
        <v>8130.54</v>
      </c>
      <c r="F21" s="60"/>
      <c r="G21" s="64"/>
    </row>
    <row r="22" spans="1:7" s="6" customFormat="1" ht="12" x14ac:dyDescent="0.2">
      <c r="A22" s="65" t="s">
        <v>40</v>
      </c>
      <c r="B22" s="60"/>
      <c r="C22" s="60"/>
      <c r="D22" s="60"/>
      <c r="E22" s="61">
        <v>8130.54</v>
      </c>
      <c r="F22" s="60"/>
      <c r="G22" s="64"/>
    </row>
    <row r="23" spans="1:7" s="6" customFormat="1" ht="22.5" x14ac:dyDescent="0.2">
      <c r="A23" s="60" t="s">
        <v>41</v>
      </c>
      <c r="B23" s="61">
        <v>67345.78</v>
      </c>
      <c r="C23" s="61">
        <v>130683.15</v>
      </c>
      <c r="D23" s="61">
        <v>130683.15</v>
      </c>
      <c r="E23" s="61">
        <v>61638.16</v>
      </c>
      <c r="F23" s="62">
        <v>91.52</v>
      </c>
      <c r="G23" s="59">
        <v>47.17</v>
      </c>
    </row>
    <row r="24" spans="1:7" s="6" customFormat="1" ht="22.5" x14ac:dyDescent="0.2">
      <c r="A24" s="63" t="s">
        <v>42</v>
      </c>
      <c r="B24" s="61">
        <v>67345.78</v>
      </c>
      <c r="C24" s="60"/>
      <c r="D24" s="60"/>
      <c r="E24" s="61">
        <v>61638.16</v>
      </c>
      <c r="F24" s="62">
        <v>91.52</v>
      </c>
      <c r="G24" s="64"/>
    </row>
    <row r="25" spans="1:7" s="6" customFormat="1" ht="12" x14ac:dyDescent="0.2">
      <c r="A25" s="65" t="s">
        <v>43</v>
      </c>
      <c r="B25" s="61">
        <v>67345.78</v>
      </c>
      <c r="C25" s="60"/>
      <c r="D25" s="60"/>
      <c r="E25" s="61">
        <v>61638.16</v>
      </c>
      <c r="F25" s="62">
        <v>91.52</v>
      </c>
      <c r="G25" s="64"/>
    </row>
    <row r="26" spans="1:7" s="6" customFormat="1" ht="12.75" x14ac:dyDescent="0.2">
      <c r="A26" s="56" t="s">
        <v>44</v>
      </c>
      <c r="B26" s="58">
        <v>111.35</v>
      </c>
      <c r="C26" s="56"/>
      <c r="D26" s="56"/>
      <c r="E26" s="56"/>
      <c r="F26" s="56"/>
      <c r="G26" s="64"/>
    </row>
    <row r="27" spans="1:7" s="6" customFormat="1" ht="12" x14ac:dyDescent="0.2">
      <c r="A27" s="60" t="s">
        <v>45</v>
      </c>
      <c r="B27" s="62">
        <v>111.35</v>
      </c>
      <c r="C27" s="60"/>
      <c r="D27" s="60"/>
      <c r="E27" s="60"/>
      <c r="F27" s="60"/>
      <c r="G27" s="64"/>
    </row>
    <row r="28" spans="1:7" s="6" customFormat="1" ht="12" x14ac:dyDescent="0.2">
      <c r="A28" s="63" t="s">
        <v>46</v>
      </c>
      <c r="B28" s="62">
        <v>111.35</v>
      </c>
      <c r="C28" s="60"/>
      <c r="D28" s="60"/>
      <c r="E28" s="60"/>
      <c r="F28" s="60"/>
      <c r="G28" s="64"/>
    </row>
    <row r="29" spans="1:7" s="6" customFormat="1" ht="12" x14ac:dyDescent="0.2">
      <c r="A29" s="65" t="s">
        <v>47</v>
      </c>
      <c r="B29" s="62">
        <v>111.35</v>
      </c>
      <c r="C29" s="60"/>
      <c r="D29" s="60"/>
      <c r="E29" s="60"/>
      <c r="F29" s="60"/>
      <c r="G29" s="64"/>
    </row>
    <row r="30" spans="1:7" s="55" customFormat="1" ht="12.75" x14ac:dyDescent="0.2">
      <c r="A30" s="53" t="s">
        <v>48</v>
      </c>
      <c r="B30" s="66">
        <v>795565.31</v>
      </c>
      <c r="C30" s="66">
        <v>2062597.24</v>
      </c>
      <c r="D30" s="66">
        <v>2062597.24</v>
      </c>
      <c r="E30" s="66">
        <v>982910.06</v>
      </c>
      <c r="F30" s="67">
        <v>123.55</v>
      </c>
      <c r="G30" s="68">
        <v>47.65</v>
      </c>
    </row>
    <row r="31" spans="1:7" s="6" customFormat="1" ht="12.75" x14ac:dyDescent="0.2">
      <c r="A31" s="56" t="s">
        <v>49</v>
      </c>
      <c r="B31" s="57">
        <v>797423.53</v>
      </c>
      <c r="C31" s="57">
        <v>2059192.42</v>
      </c>
      <c r="D31" s="57">
        <v>2059192.42</v>
      </c>
      <c r="E31" s="57">
        <v>978587.97</v>
      </c>
      <c r="F31" s="58">
        <v>122.72</v>
      </c>
      <c r="G31" s="59">
        <v>47.52</v>
      </c>
    </row>
    <row r="32" spans="1:7" s="6" customFormat="1" ht="12.75" x14ac:dyDescent="0.2">
      <c r="A32" s="56" t="s">
        <v>50</v>
      </c>
      <c r="B32" s="57">
        <v>632677.26</v>
      </c>
      <c r="C32" s="57">
        <v>1675170.31</v>
      </c>
      <c r="D32" s="57">
        <v>1675170.31</v>
      </c>
      <c r="E32" s="57">
        <v>794610.95</v>
      </c>
      <c r="F32" s="58">
        <v>125.59</v>
      </c>
      <c r="G32" s="59">
        <v>47.43</v>
      </c>
    </row>
    <row r="33" spans="1:7" s="6" customFormat="1" ht="12.75" x14ac:dyDescent="0.2">
      <c r="A33" s="56" t="s">
        <v>51</v>
      </c>
      <c r="B33" s="57">
        <v>524031.17</v>
      </c>
      <c r="C33" s="56"/>
      <c r="D33" s="56"/>
      <c r="E33" s="57">
        <v>654652.51</v>
      </c>
      <c r="F33" s="58">
        <v>124.93</v>
      </c>
      <c r="G33" s="64"/>
    </row>
    <row r="34" spans="1:7" s="6" customFormat="1" ht="12.75" x14ac:dyDescent="0.2">
      <c r="A34" s="69" t="s">
        <v>52</v>
      </c>
      <c r="B34" s="57">
        <v>508203.87</v>
      </c>
      <c r="C34" s="56"/>
      <c r="D34" s="56"/>
      <c r="E34" s="57">
        <v>631452.68999999994</v>
      </c>
      <c r="F34" s="58">
        <v>124.25</v>
      </c>
      <c r="G34" s="64"/>
    </row>
    <row r="35" spans="1:7" s="6" customFormat="1" ht="12.75" x14ac:dyDescent="0.2">
      <c r="A35" s="69" t="s">
        <v>53</v>
      </c>
      <c r="B35" s="57">
        <v>11993.7</v>
      </c>
      <c r="C35" s="56"/>
      <c r="D35" s="56"/>
      <c r="E35" s="57">
        <v>17919.91</v>
      </c>
      <c r="F35" s="58">
        <v>149.41</v>
      </c>
      <c r="G35" s="64"/>
    </row>
    <row r="36" spans="1:7" s="6" customFormat="1" ht="12.75" x14ac:dyDescent="0.2">
      <c r="A36" s="69" t="s">
        <v>54</v>
      </c>
      <c r="B36" s="57">
        <v>3833.6</v>
      </c>
      <c r="C36" s="56"/>
      <c r="D36" s="56"/>
      <c r="E36" s="57">
        <v>5279.91</v>
      </c>
      <c r="F36" s="58">
        <v>137.72999999999999</v>
      </c>
      <c r="G36" s="64"/>
    </row>
    <row r="37" spans="1:7" s="6" customFormat="1" ht="12.75" x14ac:dyDescent="0.2">
      <c r="A37" s="56" t="s">
        <v>55</v>
      </c>
      <c r="B37" s="57">
        <v>21828.94</v>
      </c>
      <c r="C37" s="56"/>
      <c r="D37" s="56"/>
      <c r="E37" s="57">
        <v>32741.33</v>
      </c>
      <c r="F37" s="58">
        <v>149.99</v>
      </c>
      <c r="G37" s="64"/>
    </row>
    <row r="38" spans="1:7" s="6" customFormat="1" ht="12.75" x14ac:dyDescent="0.2">
      <c r="A38" s="69" t="s">
        <v>56</v>
      </c>
      <c r="B38" s="57">
        <v>21828.94</v>
      </c>
      <c r="C38" s="56"/>
      <c r="D38" s="56"/>
      <c r="E38" s="57">
        <v>32741.33</v>
      </c>
      <c r="F38" s="58">
        <v>149.99</v>
      </c>
      <c r="G38" s="64"/>
    </row>
    <row r="39" spans="1:7" s="6" customFormat="1" ht="12.75" x14ac:dyDescent="0.2">
      <c r="A39" s="56" t="s">
        <v>57</v>
      </c>
      <c r="B39" s="57">
        <v>86817.15</v>
      </c>
      <c r="C39" s="56"/>
      <c r="D39" s="56"/>
      <c r="E39" s="57">
        <v>107217.11</v>
      </c>
      <c r="F39" s="58">
        <v>123.5</v>
      </c>
      <c r="G39" s="64"/>
    </row>
    <row r="40" spans="1:7" s="6" customFormat="1" ht="12.75" x14ac:dyDescent="0.2">
      <c r="A40" s="69" t="s">
        <v>58</v>
      </c>
      <c r="B40" s="57">
        <v>86797.99</v>
      </c>
      <c r="C40" s="56"/>
      <c r="D40" s="56"/>
      <c r="E40" s="57">
        <v>107217.11</v>
      </c>
      <c r="F40" s="58">
        <v>123.52</v>
      </c>
      <c r="G40" s="64"/>
    </row>
    <row r="41" spans="1:7" s="6" customFormat="1" ht="25.5" x14ac:dyDescent="0.2">
      <c r="A41" s="69" t="s">
        <v>59</v>
      </c>
      <c r="B41" s="58">
        <v>19.16</v>
      </c>
      <c r="C41" s="56"/>
      <c r="D41" s="56"/>
      <c r="E41" s="56"/>
      <c r="F41" s="56"/>
      <c r="G41" s="64"/>
    </row>
    <row r="42" spans="1:7" s="6" customFormat="1" ht="12.75" x14ac:dyDescent="0.2">
      <c r="A42" s="56" t="s">
        <v>60</v>
      </c>
      <c r="B42" s="57">
        <v>161978.73000000001</v>
      </c>
      <c r="C42" s="57">
        <v>360054.54</v>
      </c>
      <c r="D42" s="57">
        <v>360054.54</v>
      </c>
      <c r="E42" s="57">
        <v>182554.47</v>
      </c>
      <c r="F42" s="58">
        <v>112.7</v>
      </c>
      <c r="G42" s="59">
        <v>50.7</v>
      </c>
    </row>
    <row r="43" spans="1:7" s="6" customFormat="1" ht="12.75" x14ac:dyDescent="0.2">
      <c r="A43" s="56" t="s">
        <v>61</v>
      </c>
      <c r="B43" s="57">
        <v>32757.599999999999</v>
      </c>
      <c r="C43" s="56"/>
      <c r="D43" s="56"/>
      <c r="E43" s="57">
        <v>34861.67</v>
      </c>
      <c r="F43" s="58">
        <v>106.42</v>
      </c>
      <c r="G43" s="64"/>
    </row>
    <row r="44" spans="1:7" s="6" customFormat="1" ht="12.75" x14ac:dyDescent="0.2">
      <c r="A44" s="69" t="s">
        <v>62</v>
      </c>
      <c r="B44" s="57">
        <v>3335.99</v>
      </c>
      <c r="C44" s="56"/>
      <c r="D44" s="56"/>
      <c r="E44" s="57">
        <v>5134.57</v>
      </c>
      <c r="F44" s="58">
        <v>153.91</v>
      </c>
      <c r="G44" s="64"/>
    </row>
    <row r="45" spans="1:7" s="6" customFormat="1" ht="25.5" x14ac:dyDescent="0.2">
      <c r="A45" s="69" t="s">
        <v>63</v>
      </c>
      <c r="B45" s="57">
        <v>27337.53</v>
      </c>
      <c r="C45" s="56"/>
      <c r="D45" s="56"/>
      <c r="E45" s="57">
        <v>28755.599999999999</v>
      </c>
      <c r="F45" s="58">
        <v>105.19</v>
      </c>
      <c r="G45" s="64"/>
    </row>
    <row r="46" spans="1:7" s="6" customFormat="1" ht="12.75" x14ac:dyDescent="0.2">
      <c r="A46" s="69" t="s">
        <v>64</v>
      </c>
      <c r="B46" s="58">
        <v>812.08</v>
      </c>
      <c r="C46" s="56"/>
      <c r="D46" s="56"/>
      <c r="E46" s="58">
        <v>145</v>
      </c>
      <c r="F46" s="58">
        <v>17.86</v>
      </c>
      <c r="G46" s="64"/>
    </row>
    <row r="47" spans="1:7" s="6" customFormat="1" ht="12.75" x14ac:dyDescent="0.2">
      <c r="A47" s="69" t="s">
        <v>65</v>
      </c>
      <c r="B47" s="57">
        <v>1272</v>
      </c>
      <c r="C47" s="56"/>
      <c r="D47" s="56"/>
      <c r="E47" s="58">
        <v>826.5</v>
      </c>
      <c r="F47" s="58">
        <v>64.98</v>
      </c>
      <c r="G47" s="64"/>
    </row>
    <row r="48" spans="1:7" s="6" customFormat="1" ht="12.75" x14ac:dyDescent="0.2">
      <c r="A48" s="56" t="s">
        <v>66</v>
      </c>
      <c r="B48" s="57">
        <v>99332.31</v>
      </c>
      <c r="C48" s="56"/>
      <c r="D48" s="56"/>
      <c r="E48" s="57">
        <v>97819.32</v>
      </c>
      <c r="F48" s="58">
        <v>98.48</v>
      </c>
      <c r="G48" s="64"/>
    </row>
    <row r="49" spans="1:7" s="6" customFormat="1" ht="12.75" x14ac:dyDescent="0.2">
      <c r="A49" s="69" t="s">
        <v>67</v>
      </c>
      <c r="B49" s="57">
        <v>8685.39</v>
      </c>
      <c r="C49" s="56"/>
      <c r="D49" s="56"/>
      <c r="E49" s="57">
        <v>7185.6</v>
      </c>
      <c r="F49" s="58">
        <v>82.73</v>
      </c>
      <c r="G49" s="64"/>
    </row>
    <row r="50" spans="1:7" s="6" customFormat="1" ht="12.75" x14ac:dyDescent="0.2">
      <c r="A50" s="69" t="s">
        <v>68</v>
      </c>
      <c r="B50" s="57">
        <v>62950.64</v>
      </c>
      <c r="C50" s="56"/>
      <c r="D50" s="56"/>
      <c r="E50" s="57">
        <v>69315.94</v>
      </c>
      <c r="F50" s="58">
        <v>110.11</v>
      </c>
      <c r="G50" s="64"/>
    </row>
    <row r="51" spans="1:7" s="6" customFormat="1" ht="12.75" x14ac:dyDescent="0.2">
      <c r="A51" s="69" t="s">
        <v>69</v>
      </c>
      <c r="B51" s="57">
        <v>24344.07</v>
      </c>
      <c r="C51" s="56"/>
      <c r="D51" s="56"/>
      <c r="E51" s="57">
        <v>17807.3</v>
      </c>
      <c r="F51" s="58">
        <v>73.150000000000006</v>
      </c>
      <c r="G51" s="64"/>
    </row>
    <row r="52" spans="1:7" s="6" customFormat="1" ht="25.5" x14ac:dyDescent="0.2">
      <c r="A52" s="69" t="s">
        <v>70</v>
      </c>
      <c r="B52" s="57">
        <v>1981.38</v>
      </c>
      <c r="C52" s="56"/>
      <c r="D52" s="56"/>
      <c r="E52" s="57">
        <v>1059.78</v>
      </c>
      <c r="F52" s="58">
        <v>53.49</v>
      </c>
      <c r="G52" s="64"/>
    </row>
    <row r="53" spans="1:7" s="6" customFormat="1" ht="12.75" x14ac:dyDescent="0.2">
      <c r="A53" s="69" t="s">
        <v>71</v>
      </c>
      <c r="B53" s="58">
        <v>888.54</v>
      </c>
      <c r="C53" s="56"/>
      <c r="D53" s="56"/>
      <c r="E53" s="57">
        <v>1472.52</v>
      </c>
      <c r="F53" s="58">
        <v>165.72</v>
      </c>
      <c r="G53" s="64"/>
    </row>
    <row r="54" spans="1:7" s="6" customFormat="1" ht="12.75" x14ac:dyDescent="0.2">
      <c r="A54" s="69" t="s">
        <v>72</v>
      </c>
      <c r="B54" s="58">
        <v>482.29</v>
      </c>
      <c r="C54" s="56"/>
      <c r="D54" s="56"/>
      <c r="E54" s="58">
        <v>978.18</v>
      </c>
      <c r="F54" s="58">
        <v>202.82</v>
      </c>
      <c r="G54" s="64"/>
    </row>
    <row r="55" spans="1:7" s="6" customFormat="1" ht="12.75" x14ac:dyDescent="0.2">
      <c r="A55" s="56" t="s">
        <v>73</v>
      </c>
      <c r="B55" s="57">
        <v>24340.75</v>
      </c>
      <c r="C55" s="56"/>
      <c r="D55" s="56"/>
      <c r="E55" s="57">
        <v>34837.71</v>
      </c>
      <c r="F55" s="58">
        <v>143.13</v>
      </c>
      <c r="G55" s="64"/>
    </row>
    <row r="56" spans="1:7" s="6" customFormat="1" ht="12.75" x14ac:dyDescent="0.2">
      <c r="A56" s="69" t="s">
        <v>74</v>
      </c>
      <c r="B56" s="57">
        <v>5232.1899999999996</v>
      </c>
      <c r="C56" s="56"/>
      <c r="D56" s="56"/>
      <c r="E56" s="57">
        <v>7989.08</v>
      </c>
      <c r="F56" s="58">
        <v>152.69</v>
      </c>
      <c r="G56" s="64"/>
    </row>
    <row r="57" spans="1:7" s="6" customFormat="1" ht="12.75" x14ac:dyDescent="0.2">
      <c r="A57" s="69" t="s">
        <v>75</v>
      </c>
      <c r="B57" s="57">
        <v>2691.95</v>
      </c>
      <c r="C57" s="56"/>
      <c r="D57" s="56"/>
      <c r="E57" s="57">
        <v>5966.74</v>
      </c>
      <c r="F57" s="58">
        <v>221.65</v>
      </c>
      <c r="G57" s="64"/>
    </row>
    <row r="58" spans="1:7" s="6" customFormat="1" ht="12.75" x14ac:dyDescent="0.2">
      <c r="A58" s="69" t="s">
        <v>76</v>
      </c>
      <c r="B58" s="56"/>
      <c r="C58" s="56"/>
      <c r="D58" s="56"/>
      <c r="E58" s="58">
        <v>660</v>
      </c>
      <c r="F58" s="56"/>
      <c r="G58" s="64"/>
    </row>
    <row r="59" spans="1:7" s="6" customFormat="1" ht="12.75" x14ac:dyDescent="0.2">
      <c r="A59" s="69" t="s">
        <v>77</v>
      </c>
      <c r="B59" s="57">
        <v>9660.52</v>
      </c>
      <c r="C59" s="56"/>
      <c r="D59" s="56"/>
      <c r="E59" s="57">
        <v>9877.26</v>
      </c>
      <c r="F59" s="58">
        <v>102.24</v>
      </c>
      <c r="G59" s="64"/>
    </row>
    <row r="60" spans="1:7" s="6" customFormat="1" ht="12.75" x14ac:dyDescent="0.2">
      <c r="A60" s="69" t="s">
        <v>78</v>
      </c>
      <c r="B60" s="58">
        <v>870.96</v>
      </c>
      <c r="C60" s="56"/>
      <c r="D60" s="56"/>
      <c r="E60" s="57">
        <v>1165.3</v>
      </c>
      <c r="F60" s="58">
        <v>133.79</v>
      </c>
      <c r="G60" s="64"/>
    </row>
    <row r="61" spans="1:7" s="6" customFormat="1" ht="12.75" x14ac:dyDescent="0.2">
      <c r="A61" s="69" t="s">
        <v>79</v>
      </c>
      <c r="B61" s="58">
        <v>276.08999999999997</v>
      </c>
      <c r="C61" s="56"/>
      <c r="D61" s="56"/>
      <c r="E61" s="57">
        <v>2817.12</v>
      </c>
      <c r="F61" s="57">
        <v>1020.36</v>
      </c>
      <c r="G61" s="64"/>
    </row>
    <row r="62" spans="1:7" s="6" customFormat="1" ht="12.75" x14ac:dyDescent="0.2">
      <c r="A62" s="69" t="s">
        <v>80</v>
      </c>
      <c r="B62" s="57">
        <v>3570.82</v>
      </c>
      <c r="C62" s="56"/>
      <c r="D62" s="56"/>
      <c r="E62" s="57">
        <v>3336.19</v>
      </c>
      <c r="F62" s="58">
        <v>93.43</v>
      </c>
      <c r="G62" s="64"/>
    </row>
    <row r="63" spans="1:7" s="6" customFormat="1" ht="12.75" x14ac:dyDescent="0.2">
      <c r="A63" s="69" t="s">
        <v>81</v>
      </c>
      <c r="B63" s="57">
        <v>1222.1400000000001</v>
      </c>
      <c r="C63" s="56"/>
      <c r="D63" s="56"/>
      <c r="E63" s="57">
        <v>1286.0999999999999</v>
      </c>
      <c r="F63" s="58">
        <v>105.23</v>
      </c>
      <c r="G63" s="64"/>
    </row>
    <row r="64" spans="1:7" s="6" customFormat="1" ht="12.75" x14ac:dyDescent="0.2">
      <c r="A64" s="69" t="s">
        <v>82</v>
      </c>
      <c r="B64" s="58">
        <v>816.08</v>
      </c>
      <c r="C64" s="56"/>
      <c r="D64" s="56"/>
      <c r="E64" s="57">
        <v>1739.92</v>
      </c>
      <c r="F64" s="58">
        <v>213.2</v>
      </c>
      <c r="G64" s="64"/>
    </row>
    <row r="65" spans="1:7" s="6" customFormat="1" ht="12.75" x14ac:dyDescent="0.2">
      <c r="A65" s="56" t="s">
        <v>83</v>
      </c>
      <c r="B65" s="58">
        <v>400</v>
      </c>
      <c r="C65" s="56"/>
      <c r="D65" s="56"/>
      <c r="E65" s="57">
        <v>12460.14</v>
      </c>
      <c r="F65" s="57">
        <v>3115.04</v>
      </c>
      <c r="G65" s="64"/>
    </row>
    <row r="66" spans="1:7" s="6" customFormat="1" ht="25.5" x14ac:dyDescent="0.2">
      <c r="A66" s="69" t="s">
        <v>84</v>
      </c>
      <c r="B66" s="58">
        <v>400</v>
      </c>
      <c r="C66" s="56"/>
      <c r="D66" s="56"/>
      <c r="E66" s="57">
        <v>12460.14</v>
      </c>
      <c r="F66" s="57">
        <v>3115.04</v>
      </c>
      <c r="G66" s="64"/>
    </row>
    <row r="67" spans="1:7" s="6" customFormat="1" ht="12.75" x14ac:dyDescent="0.2">
      <c r="A67" s="56" t="s">
        <v>85</v>
      </c>
      <c r="B67" s="57">
        <v>5148.07</v>
      </c>
      <c r="C67" s="56"/>
      <c r="D67" s="56"/>
      <c r="E67" s="57">
        <v>2575.63</v>
      </c>
      <c r="F67" s="58">
        <v>50.03</v>
      </c>
      <c r="G67" s="64"/>
    </row>
    <row r="68" spans="1:7" s="6" customFormat="1" ht="25.5" x14ac:dyDescent="0.2">
      <c r="A68" s="69" t="s">
        <v>86</v>
      </c>
      <c r="B68" s="58">
        <v>414.98</v>
      </c>
      <c r="C68" s="56"/>
      <c r="D68" s="56"/>
      <c r="E68" s="56"/>
      <c r="F68" s="56"/>
      <c r="G68" s="64"/>
    </row>
    <row r="69" spans="1:7" s="6" customFormat="1" ht="12.75" x14ac:dyDescent="0.2">
      <c r="A69" s="69" t="s">
        <v>87</v>
      </c>
      <c r="B69" s="57">
        <v>1221.3800000000001</v>
      </c>
      <c r="C69" s="56"/>
      <c r="D69" s="56"/>
      <c r="E69" s="58">
        <v>25.36</v>
      </c>
      <c r="F69" s="58">
        <v>2.08</v>
      </c>
      <c r="G69" s="64"/>
    </row>
    <row r="70" spans="1:7" s="6" customFormat="1" ht="12.75" x14ac:dyDescent="0.2">
      <c r="A70" s="69" t="s">
        <v>88</v>
      </c>
      <c r="B70" s="58">
        <v>108.09</v>
      </c>
      <c r="C70" s="56"/>
      <c r="D70" s="56"/>
      <c r="E70" s="58">
        <v>108.09</v>
      </c>
      <c r="F70" s="58">
        <v>100</v>
      </c>
      <c r="G70" s="64"/>
    </row>
    <row r="71" spans="1:7" s="6" customFormat="1" ht="12.75" x14ac:dyDescent="0.2">
      <c r="A71" s="69" t="s">
        <v>89</v>
      </c>
      <c r="B71" s="57">
        <v>1715.21</v>
      </c>
      <c r="C71" s="56"/>
      <c r="D71" s="56"/>
      <c r="E71" s="57">
        <v>1987</v>
      </c>
      <c r="F71" s="58">
        <v>115.85</v>
      </c>
      <c r="G71" s="64"/>
    </row>
    <row r="72" spans="1:7" s="6" customFormat="1" ht="12.75" x14ac:dyDescent="0.2">
      <c r="A72" s="69" t="s">
        <v>90</v>
      </c>
      <c r="B72" s="58">
        <v>539.17999999999995</v>
      </c>
      <c r="C72" s="56"/>
      <c r="D72" s="56"/>
      <c r="E72" s="56"/>
      <c r="F72" s="56"/>
      <c r="G72" s="64"/>
    </row>
    <row r="73" spans="1:7" s="6" customFormat="1" ht="12.75" x14ac:dyDescent="0.2">
      <c r="A73" s="69" t="s">
        <v>91</v>
      </c>
      <c r="B73" s="57">
        <v>1149.23</v>
      </c>
      <c r="C73" s="56"/>
      <c r="D73" s="56"/>
      <c r="E73" s="58">
        <v>455.18</v>
      </c>
      <c r="F73" s="58">
        <v>39.61</v>
      </c>
      <c r="G73" s="64"/>
    </row>
    <row r="74" spans="1:7" s="6" customFormat="1" ht="12.75" x14ac:dyDescent="0.2">
      <c r="A74" s="56" t="s">
        <v>92</v>
      </c>
      <c r="B74" s="58">
        <v>754.62</v>
      </c>
      <c r="C74" s="57">
        <v>2020.07</v>
      </c>
      <c r="D74" s="57">
        <v>2020.07</v>
      </c>
      <c r="E74" s="58">
        <v>180.1</v>
      </c>
      <c r="F74" s="58">
        <v>23.87</v>
      </c>
      <c r="G74" s="59">
        <v>8.92</v>
      </c>
    </row>
    <row r="75" spans="1:7" s="6" customFormat="1" ht="12.75" x14ac:dyDescent="0.2">
      <c r="A75" s="56" t="s">
        <v>93</v>
      </c>
      <c r="B75" s="58">
        <v>754.62</v>
      </c>
      <c r="C75" s="56"/>
      <c r="D75" s="56"/>
      <c r="E75" s="58">
        <v>180.1</v>
      </c>
      <c r="F75" s="58">
        <v>23.87</v>
      </c>
      <c r="G75" s="64"/>
    </row>
    <row r="76" spans="1:7" s="6" customFormat="1" ht="12.75" x14ac:dyDescent="0.2">
      <c r="A76" s="69" t="s">
        <v>94</v>
      </c>
      <c r="B76" s="58">
        <v>152.01</v>
      </c>
      <c r="C76" s="56"/>
      <c r="D76" s="56"/>
      <c r="E76" s="58">
        <v>140.77000000000001</v>
      </c>
      <c r="F76" s="58">
        <v>92.61</v>
      </c>
      <c r="G76" s="64"/>
    </row>
    <row r="77" spans="1:7" s="6" customFormat="1" ht="12.75" x14ac:dyDescent="0.2">
      <c r="A77" s="69" t="s">
        <v>95</v>
      </c>
      <c r="B77" s="58">
        <v>602.61</v>
      </c>
      <c r="C77" s="56"/>
      <c r="D77" s="56"/>
      <c r="E77" s="58">
        <v>39.33</v>
      </c>
      <c r="F77" s="58">
        <v>6.53</v>
      </c>
      <c r="G77" s="64"/>
    </row>
    <row r="78" spans="1:7" s="6" customFormat="1" ht="25.5" x14ac:dyDescent="0.2">
      <c r="A78" s="56" t="s">
        <v>96</v>
      </c>
      <c r="B78" s="57">
        <v>1129.52</v>
      </c>
      <c r="C78" s="57">
        <v>21115</v>
      </c>
      <c r="D78" s="57">
        <v>21115</v>
      </c>
      <c r="E78" s="58">
        <v>462.06</v>
      </c>
      <c r="F78" s="58">
        <v>40.909999999999997</v>
      </c>
      <c r="G78" s="59">
        <v>2.19</v>
      </c>
    </row>
    <row r="79" spans="1:7" s="6" customFormat="1" ht="25.5" x14ac:dyDescent="0.2">
      <c r="A79" s="56" t="s">
        <v>97</v>
      </c>
      <c r="B79" s="57">
        <v>1129.52</v>
      </c>
      <c r="C79" s="56"/>
      <c r="D79" s="56"/>
      <c r="E79" s="58">
        <v>462.06</v>
      </c>
      <c r="F79" s="58">
        <v>40.909999999999997</v>
      </c>
      <c r="G79" s="64"/>
    </row>
    <row r="80" spans="1:7" s="6" customFormat="1" ht="12.75" x14ac:dyDescent="0.2">
      <c r="A80" s="69" t="s">
        <v>98</v>
      </c>
      <c r="B80" s="57">
        <v>1129.52</v>
      </c>
      <c r="C80" s="56"/>
      <c r="D80" s="56"/>
      <c r="E80" s="58">
        <v>462.06</v>
      </c>
      <c r="F80" s="58">
        <v>40.909999999999997</v>
      </c>
      <c r="G80" s="64"/>
    </row>
    <row r="81" spans="1:7" s="6" customFormat="1" ht="12.75" x14ac:dyDescent="0.2">
      <c r="A81" s="56" t="s">
        <v>99</v>
      </c>
      <c r="B81" s="58">
        <v>883.4</v>
      </c>
      <c r="C81" s="58">
        <v>832.5</v>
      </c>
      <c r="D81" s="58">
        <v>832.5</v>
      </c>
      <c r="E81" s="58">
        <v>780.39</v>
      </c>
      <c r="F81" s="58">
        <v>88.34</v>
      </c>
      <c r="G81" s="59">
        <v>93.74</v>
      </c>
    </row>
    <row r="82" spans="1:7" s="6" customFormat="1" ht="12.75" x14ac:dyDescent="0.2">
      <c r="A82" s="56" t="s">
        <v>100</v>
      </c>
      <c r="B82" s="58">
        <v>883.4</v>
      </c>
      <c r="C82" s="56"/>
      <c r="D82" s="56"/>
      <c r="E82" s="58">
        <v>780.39</v>
      </c>
      <c r="F82" s="58">
        <v>88.34</v>
      </c>
      <c r="G82" s="64"/>
    </row>
    <row r="83" spans="1:7" s="6" customFormat="1" ht="12.75" x14ac:dyDescent="0.2">
      <c r="A83" s="69" t="s">
        <v>101</v>
      </c>
      <c r="B83" s="58">
        <v>883.4</v>
      </c>
      <c r="C83" s="56"/>
      <c r="D83" s="56"/>
      <c r="E83" s="58">
        <v>780.39</v>
      </c>
      <c r="F83" s="58">
        <v>88.34</v>
      </c>
      <c r="G83" s="64"/>
    </row>
    <row r="84" spans="1:7" s="6" customFormat="1" ht="12.75" x14ac:dyDescent="0.2">
      <c r="A84" s="56" t="s">
        <v>102</v>
      </c>
      <c r="B84" s="57">
        <v>113732.25</v>
      </c>
      <c r="C84" s="57">
        <v>10284.540000000001</v>
      </c>
      <c r="D84" s="57">
        <v>10284.540000000001</v>
      </c>
      <c r="E84" s="57">
        <v>3637</v>
      </c>
      <c r="F84" s="58">
        <v>3.2</v>
      </c>
      <c r="G84" s="59">
        <v>35.36</v>
      </c>
    </row>
    <row r="85" spans="1:7" s="6" customFormat="1" ht="25.5" x14ac:dyDescent="0.2">
      <c r="A85" s="56" t="s">
        <v>103</v>
      </c>
      <c r="B85" s="58">
        <v>850</v>
      </c>
      <c r="C85" s="57">
        <v>10284.540000000001</v>
      </c>
      <c r="D85" s="57">
        <v>10284.540000000001</v>
      </c>
      <c r="E85" s="57">
        <v>3637</v>
      </c>
      <c r="F85" s="58">
        <v>427.88</v>
      </c>
      <c r="G85" s="59">
        <v>35.36</v>
      </c>
    </row>
    <row r="86" spans="1:7" s="6" customFormat="1" ht="12.75" x14ac:dyDescent="0.2">
      <c r="A86" s="56" t="s">
        <v>104</v>
      </c>
      <c r="B86" s="58">
        <v>850</v>
      </c>
      <c r="C86" s="56"/>
      <c r="D86" s="56"/>
      <c r="E86" s="57">
        <v>3637</v>
      </c>
      <c r="F86" s="58">
        <v>427.88</v>
      </c>
      <c r="G86" s="64"/>
    </row>
    <row r="87" spans="1:7" s="6" customFormat="1" ht="12.75" x14ac:dyDescent="0.2">
      <c r="A87" s="69" t="s">
        <v>105</v>
      </c>
      <c r="B87" s="58">
        <v>850</v>
      </c>
      <c r="C87" s="56"/>
      <c r="D87" s="56"/>
      <c r="E87" s="56"/>
      <c r="F87" s="56"/>
      <c r="G87" s="64"/>
    </row>
    <row r="88" spans="1:7" s="6" customFormat="1" ht="12.75" x14ac:dyDescent="0.2">
      <c r="A88" s="69" t="s">
        <v>106</v>
      </c>
      <c r="B88" s="56"/>
      <c r="C88" s="56"/>
      <c r="D88" s="56"/>
      <c r="E88" s="57">
        <v>1165</v>
      </c>
      <c r="F88" s="56"/>
      <c r="G88" s="64"/>
    </row>
    <row r="89" spans="1:7" s="6" customFormat="1" ht="12.75" x14ac:dyDescent="0.2">
      <c r="A89" s="69" t="s">
        <v>107</v>
      </c>
      <c r="B89" s="56"/>
      <c r="C89" s="56"/>
      <c r="D89" s="56"/>
      <c r="E89" s="57">
        <v>2472</v>
      </c>
      <c r="F89" s="56"/>
      <c r="G89" s="64"/>
    </row>
    <row r="90" spans="1:7" s="6" customFormat="1" ht="25.5" x14ac:dyDescent="0.2">
      <c r="A90" s="56" t="s">
        <v>108</v>
      </c>
      <c r="B90" s="57">
        <v>112882.25</v>
      </c>
      <c r="C90" s="56"/>
      <c r="D90" s="56"/>
      <c r="E90" s="56"/>
      <c r="F90" s="56"/>
      <c r="G90" s="64"/>
    </row>
    <row r="91" spans="1:7" s="6" customFormat="1" ht="12.75" x14ac:dyDescent="0.2">
      <c r="A91" s="56" t="s">
        <v>109</v>
      </c>
      <c r="B91" s="57">
        <v>112882.25</v>
      </c>
      <c r="C91" s="56"/>
      <c r="D91" s="56"/>
      <c r="E91" s="56"/>
      <c r="F91" s="56"/>
      <c r="G91" s="64"/>
    </row>
    <row r="92" spans="1:7" s="6" customFormat="1" ht="12.75" x14ac:dyDescent="0.2">
      <c r="A92" s="69" t="s">
        <v>110</v>
      </c>
      <c r="B92" s="57">
        <v>112882.25</v>
      </c>
      <c r="C92" s="56"/>
      <c r="D92" s="56"/>
      <c r="E92" s="56"/>
      <c r="F92" s="56"/>
      <c r="G92" s="64"/>
    </row>
    <row r="93" spans="1:7" s="55" customFormat="1" ht="12.75" x14ac:dyDescent="0.2">
      <c r="A93" s="53" t="s">
        <v>111</v>
      </c>
      <c r="B93" s="66">
        <v>911155.78</v>
      </c>
      <c r="C93" s="66">
        <v>2069476.96</v>
      </c>
      <c r="D93" s="66">
        <v>2069476.96</v>
      </c>
      <c r="E93" s="66">
        <v>982224.97</v>
      </c>
      <c r="F93" s="67">
        <v>107.8</v>
      </c>
      <c r="G93" s="68">
        <v>47.46</v>
      </c>
    </row>
  </sheetData>
  <pageMargins left="0.75" right="0.75" top="1" bottom="1" header="0.5" footer="0.5"/>
  <pageSetup paperSize="9" scale="77" orientation="landscape" horizontalDpi="300" verticalDpi="300" r:id="rId1"/>
  <rowBreaks count="2" manualBreakCount="2">
    <brk id="30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view="pageBreakPreview" zoomScale="91" zoomScaleNormal="100" zoomScaleSheetLayoutView="91" workbookViewId="0">
      <selection activeCell="F6" sqref="F6:G6"/>
    </sheetView>
  </sheetViews>
  <sheetFormatPr defaultColWidth="9.140625" defaultRowHeight="11.25" x14ac:dyDescent="0.15"/>
  <cols>
    <col min="1" max="1" width="53" style="1" customWidth="1"/>
    <col min="2" max="2" width="15.5703125" style="1" customWidth="1"/>
    <col min="3" max="3" width="18" style="1" customWidth="1"/>
    <col min="4" max="4" width="17.85546875" style="1" customWidth="1"/>
    <col min="5" max="5" width="18.28515625" style="1" customWidth="1"/>
    <col min="6" max="7" width="12.5703125" style="1" customWidth="1"/>
    <col min="8" max="16384" width="9.140625" style="1"/>
  </cols>
  <sheetData>
    <row r="1" spans="1:7" ht="14.25" x14ac:dyDescent="0.2">
      <c r="C1" s="84" t="s">
        <v>186</v>
      </c>
    </row>
    <row r="2" spans="1:7" ht="14.25" x14ac:dyDescent="0.2">
      <c r="C2" s="84" t="s">
        <v>14</v>
      </c>
    </row>
    <row r="3" spans="1:7" ht="14.25" x14ac:dyDescent="0.2">
      <c r="C3" s="84" t="s">
        <v>187</v>
      </c>
    </row>
    <row r="4" spans="1:7" ht="14.25" x14ac:dyDescent="0.2">
      <c r="C4" s="84" t="s">
        <v>185</v>
      </c>
    </row>
    <row r="5" spans="1:7" ht="12" thickBot="1" x14ac:dyDescent="0.2"/>
    <row r="6" spans="1:7" s="5" customFormat="1" ht="58.5" customHeight="1" thickBot="1" x14ac:dyDescent="0.2">
      <c r="A6" s="52" t="s">
        <v>1</v>
      </c>
      <c r="B6" s="15" t="s">
        <v>178</v>
      </c>
      <c r="C6" s="15" t="s">
        <v>177</v>
      </c>
      <c r="D6" s="15" t="s">
        <v>179</v>
      </c>
      <c r="E6" s="15" t="s">
        <v>180</v>
      </c>
      <c r="F6" s="15" t="s">
        <v>2</v>
      </c>
      <c r="G6" s="15" t="s">
        <v>3</v>
      </c>
    </row>
    <row r="7" spans="1:7" s="55" customFormat="1" ht="12.75" x14ac:dyDescent="0.2">
      <c r="A7" s="53" t="s">
        <v>0</v>
      </c>
      <c r="B7" s="53"/>
      <c r="C7" s="53"/>
      <c r="D7" s="53"/>
      <c r="E7" s="53"/>
      <c r="F7" s="53"/>
      <c r="G7" s="54"/>
    </row>
    <row r="8" spans="1:7" s="6" customFormat="1" ht="12.75" x14ac:dyDescent="0.2">
      <c r="A8" s="70" t="s">
        <v>112</v>
      </c>
      <c r="B8" s="71">
        <v>7910.16</v>
      </c>
      <c r="C8" s="71">
        <v>14376.4</v>
      </c>
      <c r="D8" s="71">
        <v>14376.4</v>
      </c>
      <c r="E8" s="71">
        <v>7316.42</v>
      </c>
      <c r="F8" s="72">
        <v>92.49</v>
      </c>
      <c r="G8" s="59">
        <v>50.89</v>
      </c>
    </row>
    <row r="9" spans="1:7" s="6" customFormat="1" ht="12.75" x14ac:dyDescent="0.2">
      <c r="A9" s="70" t="s">
        <v>113</v>
      </c>
      <c r="B9" s="71">
        <v>7910.16</v>
      </c>
      <c r="C9" s="71">
        <v>14376.4</v>
      </c>
      <c r="D9" s="71">
        <v>14376.4</v>
      </c>
      <c r="E9" s="71">
        <v>7316.42</v>
      </c>
      <c r="F9" s="72">
        <v>92.49</v>
      </c>
      <c r="G9" s="59">
        <v>50.89</v>
      </c>
    </row>
    <row r="10" spans="1:7" s="6" customFormat="1" ht="12.75" x14ac:dyDescent="0.2">
      <c r="A10" s="70" t="s">
        <v>114</v>
      </c>
      <c r="B10" s="71">
        <v>7910.16</v>
      </c>
      <c r="C10" s="71">
        <v>14376.4</v>
      </c>
      <c r="D10" s="71">
        <v>14376.4</v>
      </c>
      <c r="E10" s="71">
        <v>7316.42</v>
      </c>
      <c r="F10" s="72">
        <v>92.49</v>
      </c>
      <c r="G10" s="59">
        <v>50.89</v>
      </c>
    </row>
    <row r="11" spans="1:7" s="6" customFormat="1" ht="12.75" x14ac:dyDescent="0.2">
      <c r="A11" s="70" t="s">
        <v>115</v>
      </c>
      <c r="B11" s="71">
        <v>4249.8599999999997</v>
      </c>
      <c r="C11" s="71">
        <v>10580.48</v>
      </c>
      <c r="D11" s="71">
        <v>10580.48</v>
      </c>
      <c r="E11" s="71">
        <v>5806.98</v>
      </c>
      <c r="F11" s="72">
        <v>136.63999999999999</v>
      </c>
      <c r="G11" s="59">
        <v>54.88</v>
      </c>
    </row>
    <row r="12" spans="1:7" s="6" customFormat="1" ht="12.75" x14ac:dyDescent="0.2">
      <c r="A12" s="70" t="s">
        <v>116</v>
      </c>
      <c r="B12" s="71">
        <v>4249.8599999999997</v>
      </c>
      <c r="C12" s="71">
        <v>10580.48</v>
      </c>
      <c r="D12" s="71">
        <v>10580.48</v>
      </c>
      <c r="E12" s="71">
        <v>5806.98</v>
      </c>
      <c r="F12" s="72">
        <v>136.63999999999999</v>
      </c>
      <c r="G12" s="59">
        <v>54.88</v>
      </c>
    </row>
    <row r="13" spans="1:7" s="6" customFormat="1" ht="12.75" x14ac:dyDescent="0.2">
      <c r="A13" s="70" t="s">
        <v>117</v>
      </c>
      <c r="B13" s="71">
        <v>4249.8599999999997</v>
      </c>
      <c r="C13" s="71">
        <v>10580.48</v>
      </c>
      <c r="D13" s="71">
        <v>10580.48</v>
      </c>
      <c r="E13" s="71">
        <v>5806.98</v>
      </c>
      <c r="F13" s="72">
        <v>136.63999999999999</v>
      </c>
      <c r="G13" s="59">
        <v>54.88</v>
      </c>
    </row>
    <row r="14" spans="1:7" s="6" customFormat="1" ht="12.75" x14ac:dyDescent="0.2">
      <c r="A14" s="70" t="s">
        <v>118</v>
      </c>
      <c r="B14" s="71">
        <v>98260.75</v>
      </c>
      <c r="C14" s="71">
        <v>199406.07999999999</v>
      </c>
      <c r="D14" s="71">
        <v>199406.07999999999</v>
      </c>
      <c r="E14" s="71">
        <v>98643.01</v>
      </c>
      <c r="F14" s="72">
        <v>100.39</v>
      </c>
      <c r="G14" s="59">
        <v>49.47</v>
      </c>
    </row>
    <row r="15" spans="1:7" s="6" customFormat="1" ht="25.5" x14ac:dyDescent="0.2">
      <c r="A15" s="70" t="s">
        <v>119</v>
      </c>
      <c r="B15" s="71">
        <v>46947.16</v>
      </c>
      <c r="C15" s="71">
        <v>90956.9</v>
      </c>
      <c r="D15" s="71">
        <v>90956.9</v>
      </c>
      <c r="E15" s="71">
        <v>49465.88</v>
      </c>
      <c r="F15" s="72">
        <v>105.37</v>
      </c>
      <c r="G15" s="59">
        <v>54.38</v>
      </c>
    </row>
    <row r="16" spans="1:7" s="6" customFormat="1" ht="25.5" x14ac:dyDescent="0.2">
      <c r="A16" s="70" t="s">
        <v>120</v>
      </c>
      <c r="B16" s="71">
        <v>46947.16</v>
      </c>
      <c r="C16" s="71">
        <v>90956.9</v>
      </c>
      <c r="D16" s="71">
        <v>90956.9</v>
      </c>
      <c r="E16" s="71">
        <v>49465.88</v>
      </c>
      <c r="F16" s="72">
        <v>105.37</v>
      </c>
      <c r="G16" s="59">
        <v>54.38</v>
      </c>
    </row>
    <row r="17" spans="1:7" s="6" customFormat="1" ht="12.75" x14ac:dyDescent="0.2">
      <c r="A17" s="70" t="s">
        <v>121</v>
      </c>
      <c r="B17" s="71">
        <v>51313.59</v>
      </c>
      <c r="C17" s="71">
        <v>108449.18</v>
      </c>
      <c r="D17" s="71">
        <v>108449.18</v>
      </c>
      <c r="E17" s="71">
        <v>49177.13</v>
      </c>
      <c r="F17" s="72">
        <v>95.84</v>
      </c>
      <c r="G17" s="59">
        <v>45.35</v>
      </c>
    </row>
    <row r="18" spans="1:7" s="6" customFormat="1" ht="12.75" x14ac:dyDescent="0.2">
      <c r="A18" s="70" t="s">
        <v>122</v>
      </c>
      <c r="B18" s="71">
        <v>51313.59</v>
      </c>
      <c r="C18" s="71">
        <v>108449.18</v>
      </c>
      <c r="D18" s="71">
        <v>108449.18</v>
      </c>
      <c r="E18" s="71">
        <v>49177.13</v>
      </c>
      <c r="F18" s="72">
        <v>95.84</v>
      </c>
      <c r="G18" s="59">
        <v>45.35</v>
      </c>
    </row>
    <row r="19" spans="1:7" s="6" customFormat="1" ht="12.75" x14ac:dyDescent="0.2">
      <c r="A19" s="70" t="s">
        <v>123</v>
      </c>
      <c r="B19" s="71">
        <v>684916.15</v>
      </c>
      <c r="C19" s="71">
        <v>1829803.74</v>
      </c>
      <c r="D19" s="71">
        <v>1829803.74</v>
      </c>
      <c r="E19" s="71">
        <v>863013.11</v>
      </c>
      <c r="F19" s="72">
        <v>126</v>
      </c>
      <c r="G19" s="59">
        <v>47.16</v>
      </c>
    </row>
    <row r="20" spans="1:7" s="6" customFormat="1" ht="12.75" x14ac:dyDescent="0.2">
      <c r="A20" s="70" t="s">
        <v>124</v>
      </c>
      <c r="B20" s="71">
        <v>8122.03</v>
      </c>
      <c r="C20" s="71">
        <v>6197.57</v>
      </c>
      <c r="D20" s="71">
        <v>6197.57</v>
      </c>
      <c r="E20" s="71">
        <v>4429.5600000000004</v>
      </c>
      <c r="F20" s="72">
        <v>54.54</v>
      </c>
      <c r="G20" s="59">
        <v>71.47</v>
      </c>
    </row>
    <row r="21" spans="1:7" s="6" customFormat="1" ht="25.5" x14ac:dyDescent="0.2">
      <c r="A21" s="70" t="s">
        <v>125</v>
      </c>
      <c r="B21" s="72">
        <v>804.9</v>
      </c>
      <c r="C21" s="71">
        <v>1281.28</v>
      </c>
      <c r="D21" s="71">
        <v>1281.28</v>
      </c>
      <c r="E21" s="71">
        <v>1281.28</v>
      </c>
      <c r="F21" s="72">
        <v>159.18</v>
      </c>
      <c r="G21" s="59">
        <v>100</v>
      </c>
    </row>
    <row r="22" spans="1:7" s="6" customFormat="1" ht="25.5" x14ac:dyDescent="0.2">
      <c r="A22" s="70" t="s">
        <v>126</v>
      </c>
      <c r="B22" s="71">
        <v>7317.13</v>
      </c>
      <c r="C22" s="71">
        <v>4916.29</v>
      </c>
      <c r="D22" s="71">
        <v>4916.29</v>
      </c>
      <c r="E22" s="71">
        <v>3148.28</v>
      </c>
      <c r="F22" s="72">
        <v>43.03</v>
      </c>
      <c r="G22" s="59">
        <v>64.040000000000006</v>
      </c>
    </row>
    <row r="23" spans="1:7" s="6" customFormat="1" ht="12.75" x14ac:dyDescent="0.2">
      <c r="A23" s="70" t="s">
        <v>127</v>
      </c>
      <c r="B23" s="71">
        <v>676794.12</v>
      </c>
      <c r="C23" s="71">
        <v>1821946.17</v>
      </c>
      <c r="D23" s="71">
        <v>1821946.17</v>
      </c>
      <c r="E23" s="71">
        <v>857868.5</v>
      </c>
      <c r="F23" s="72">
        <v>126.75</v>
      </c>
      <c r="G23" s="59">
        <v>47.09</v>
      </c>
    </row>
    <row r="24" spans="1:7" s="6" customFormat="1" ht="12.75" x14ac:dyDescent="0.2">
      <c r="A24" s="70" t="s">
        <v>128</v>
      </c>
      <c r="B24" s="71">
        <v>676794.12</v>
      </c>
      <c r="C24" s="71">
        <v>1821946.17</v>
      </c>
      <c r="D24" s="71">
        <v>1821946.17</v>
      </c>
      <c r="E24" s="71">
        <v>857868.5</v>
      </c>
      <c r="F24" s="72">
        <v>126.75</v>
      </c>
      <c r="G24" s="59">
        <v>47.09</v>
      </c>
    </row>
    <row r="25" spans="1:7" s="6" customFormat="1" ht="12.75" x14ac:dyDescent="0.2">
      <c r="A25" s="70" t="s">
        <v>129</v>
      </c>
      <c r="B25" s="73"/>
      <c r="C25" s="71">
        <v>1660</v>
      </c>
      <c r="D25" s="71">
        <v>1660</v>
      </c>
      <c r="E25" s="72">
        <v>715.05</v>
      </c>
      <c r="F25" s="73"/>
      <c r="G25" s="59">
        <v>43.08</v>
      </c>
    </row>
    <row r="26" spans="1:7" s="6" customFormat="1" ht="25.5" x14ac:dyDescent="0.2">
      <c r="A26" s="70" t="s">
        <v>130</v>
      </c>
      <c r="B26" s="73"/>
      <c r="C26" s="71">
        <v>1660</v>
      </c>
      <c r="D26" s="71">
        <v>1660</v>
      </c>
      <c r="E26" s="72">
        <v>715.05</v>
      </c>
      <c r="F26" s="73"/>
      <c r="G26" s="59">
        <v>43.08</v>
      </c>
    </row>
    <row r="27" spans="1:7" s="6" customFormat="1" ht="12.75" x14ac:dyDescent="0.2">
      <c r="A27" s="70" t="s">
        <v>131</v>
      </c>
      <c r="B27" s="73"/>
      <c r="C27" s="71">
        <v>8130.54</v>
      </c>
      <c r="D27" s="71">
        <v>8130.54</v>
      </c>
      <c r="E27" s="71">
        <v>8130.54</v>
      </c>
      <c r="F27" s="73"/>
      <c r="G27" s="59">
        <v>100</v>
      </c>
    </row>
    <row r="28" spans="1:7" s="6" customFormat="1" ht="12.75" x14ac:dyDescent="0.2">
      <c r="A28" s="70" t="s">
        <v>132</v>
      </c>
      <c r="B28" s="73"/>
      <c r="C28" s="71">
        <v>8130.54</v>
      </c>
      <c r="D28" s="71">
        <v>8130.54</v>
      </c>
      <c r="E28" s="71">
        <v>8130.54</v>
      </c>
      <c r="F28" s="73"/>
      <c r="G28" s="59">
        <v>100</v>
      </c>
    </row>
    <row r="29" spans="1:7" s="6" customFormat="1" ht="12.75" x14ac:dyDescent="0.2">
      <c r="A29" s="70" t="s">
        <v>133</v>
      </c>
      <c r="B29" s="73"/>
      <c r="C29" s="71">
        <v>8130.54</v>
      </c>
      <c r="D29" s="71">
        <v>8130.54</v>
      </c>
      <c r="E29" s="71">
        <v>8130.54</v>
      </c>
      <c r="F29" s="73"/>
      <c r="G29" s="59">
        <v>100</v>
      </c>
    </row>
    <row r="30" spans="1:7" s="6" customFormat="1" ht="38.25" x14ac:dyDescent="0.2">
      <c r="A30" s="70" t="s">
        <v>134</v>
      </c>
      <c r="B30" s="72">
        <v>228.39</v>
      </c>
      <c r="C30" s="72">
        <v>300</v>
      </c>
      <c r="D30" s="72">
        <v>300</v>
      </c>
      <c r="E30" s="73"/>
      <c r="F30" s="73"/>
      <c r="G30" s="64"/>
    </row>
    <row r="31" spans="1:7" s="6" customFormat="1" ht="25.5" x14ac:dyDescent="0.2">
      <c r="A31" s="70" t="s">
        <v>135</v>
      </c>
      <c r="B31" s="72">
        <v>228.39</v>
      </c>
      <c r="C31" s="72">
        <v>300</v>
      </c>
      <c r="D31" s="72">
        <v>300</v>
      </c>
      <c r="E31" s="73"/>
      <c r="F31" s="73"/>
      <c r="G31" s="64"/>
    </row>
    <row r="32" spans="1:7" s="6" customFormat="1" ht="25.5" x14ac:dyDescent="0.2">
      <c r="A32" s="70" t="s">
        <v>136</v>
      </c>
      <c r="B32" s="72">
        <v>228.39</v>
      </c>
      <c r="C32" s="72">
        <v>300</v>
      </c>
      <c r="D32" s="72">
        <v>300</v>
      </c>
      <c r="E32" s="73"/>
      <c r="F32" s="73"/>
      <c r="G32" s="64"/>
    </row>
    <row r="33" spans="1:7" s="55" customFormat="1" ht="12.75" x14ac:dyDescent="0.2">
      <c r="A33" s="53" t="s">
        <v>48</v>
      </c>
      <c r="B33" s="66">
        <v>795565.31</v>
      </c>
      <c r="C33" s="66">
        <v>2062597.24</v>
      </c>
      <c r="D33" s="66">
        <v>2062597.24</v>
      </c>
      <c r="E33" s="66">
        <v>982910.06</v>
      </c>
      <c r="F33" s="67">
        <v>123.55</v>
      </c>
      <c r="G33" s="68">
        <v>47.65</v>
      </c>
    </row>
    <row r="34" spans="1:7" s="6" customFormat="1" ht="12.75" x14ac:dyDescent="0.2">
      <c r="A34" s="70" t="s">
        <v>112</v>
      </c>
      <c r="B34" s="71">
        <v>8310.16</v>
      </c>
      <c r="C34" s="71">
        <v>14376.4</v>
      </c>
      <c r="D34" s="71">
        <v>14376.4</v>
      </c>
      <c r="E34" s="71">
        <v>7316.42</v>
      </c>
      <c r="F34" s="72">
        <v>88.04</v>
      </c>
      <c r="G34" s="59">
        <v>50.89</v>
      </c>
    </row>
    <row r="35" spans="1:7" s="6" customFormat="1" ht="12.75" x14ac:dyDescent="0.2">
      <c r="A35" s="70" t="s">
        <v>113</v>
      </c>
      <c r="B35" s="71">
        <v>8310.16</v>
      </c>
      <c r="C35" s="71">
        <v>14376.4</v>
      </c>
      <c r="D35" s="71">
        <v>14376.4</v>
      </c>
      <c r="E35" s="71">
        <v>7316.42</v>
      </c>
      <c r="F35" s="72">
        <v>88.04</v>
      </c>
      <c r="G35" s="59">
        <v>50.89</v>
      </c>
    </row>
    <row r="36" spans="1:7" s="6" customFormat="1" ht="12.75" x14ac:dyDescent="0.2">
      <c r="A36" s="70" t="s">
        <v>115</v>
      </c>
      <c r="B36" s="71">
        <v>3884.6</v>
      </c>
      <c r="C36" s="71">
        <v>11541.71</v>
      </c>
      <c r="D36" s="71">
        <v>11541.71</v>
      </c>
      <c r="E36" s="71">
        <v>3324.89</v>
      </c>
      <c r="F36" s="72">
        <v>85.59</v>
      </c>
      <c r="G36" s="59">
        <v>28.81</v>
      </c>
    </row>
    <row r="37" spans="1:7" s="6" customFormat="1" ht="12.75" x14ac:dyDescent="0.2">
      <c r="A37" s="70" t="s">
        <v>116</v>
      </c>
      <c r="B37" s="71">
        <v>3884.6</v>
      </c>
      <c r="C37" s="71">
        <v>10580.48</v>
      </c>
      <c r="D37" s="71">
        <v>10580.48</v>
      </c>
      <c r="E37" s="71">
        <v>2363.66</v>
      </c>
      <c r="F37" s="72">
        <v>60.85</v>
      </c>
      <c r="G37" s="59">
        <v>22.34</v>
      </c>
    </row>
    <row r="38" spans="1:7" s="6" customFormat="1" ht="12.75" x14ac:dyDescent="0.2">
      <c r="A38" s="70" t="s">
        <v>117</v>
      </c>
      <c r="B38" s="71">
        <v>3884.6</v>
      </c>
      <c r="C38" s="71">
        <v>10580.48</v>
      </c>
      <c r="D38" s="71">
        <v>10580.48</v>
      </c>
      <c r="E38" s="71">
        <v>2363.66</v>
      </c>
      <c r="F38" s="72">
        <v>60.85</v>
      </c>
      <c r="G38" s="59">
        <v>22.34</v>
      </c>
    </row>
    <row r="39" spans="1:7" s="6" customFormat="1" ht="25.5" x14ac:dyDescent="0.2">
      <c r="A39" s="70" t="s">
        <v>137</v>
      </c>
      <c r="B39" s="73"/>
      <c r="C39" s="72">
        <v>961.23</v>
      </c>
      <c r="D39" s="72">
        <v>961.23</v>
      </c>
      <c r="E39" s="72">
        <v>961.23</v>
      </c>
      <c r="F39" s="73"/>
      <c r="G39" s="59">
        <v>100</v>
      </c>
    </row>
    <row r="40" spans="1:7" s="6" customFormat="1" ht="25.5" x14ac:dyDescent="0.2">
      <c r="A40" s="70" t="s">
        <v>138</v>
      </c>
      <c r="B40" s="73"/>
      <c r="C40" s="72">
        <v>961.23</v>
      </c>
      <c r="D40" s="72">
        <v>961.23</v>
      </c>
      <c r="E40" s="72">
        <v>961.23</v>
      </c>
      <c r="F40" s="73"/>
      <c r="G40" s="59">
        <v>100</v>
      </c>
    </row>
    <row r="41" spans="1:7" s="6" customFormat="1" ht="12.75" x14ac:dyDescent="0.2">
      <c r="A41" s="70" t="s">
        <v>118</v>
      </c>
      <c r="B41" s="71">
        <v>93364.72</v>
      </c>
      <c r="C41" s="71">
        <v>202310.78</v>
      </c>
      <c r="D41" s="71">
        <v>202310.78</v>
      </c>
      <c r="E41" s="71">
        <v>92112.91</v>
      </c>
      <c r="F41" s="72">
        <v>98.66</v>
      </c>
      <c r="G41" s="59">
        <v>45.53</v>
      </c>
    </row>
    <row r="42" spans="1:7" s="6" customFormat="1" ht="25.5" x14ac:dyDescent="0.2">
      <c r="A42" s="70" t="s">
        <v>119</v>
      </c>
      <c r="B42" s="71">
        <v>37272.46</v>
      </c>
      <c r="C42" s="71">
        <v>90956.9</v>
      </c>
      <c r="D42" s="71">
        <v>90956.9</v>
      </c>
      <c r="E42" s="71">
        <v>37074.69</v>
      </c>
      <c r="F42" s="72">
        <v>99.47</v>
      </c>
      <c r="G42" s="59">
        <v>40.76</v>
      </c>
    </row>
    <row r="43" spans="1:7" s="6" customFormat="1" ht="25.5" x14ac:dyDescent="0.2">
      <c r="A43" s="70" t="s">
        <v>120</v>
      </c>
      <c r="B43" s="71">
        <v>37272.46</v>
      </c>
      <c r="C43" s="71">
        <v>90956.9</v>
      </c>
      <c r="D43" s="71">
        <v>90956.9</v>
      </c>
      <c r="E43" s="71">
        <v>37074.69</v>
      </c>
      <c r="F43" s="72">
        <v>99.47</v>
      </c>
      <c r="G43" s="59">
        <v>40.76</v>
      </c>
    </row>
    <row r="44" spans="1:7" s="6" customFormat="1" ht="12.75" x14ac:dyDescent="0.2">
      <c r="A44" s="70" t="s">
        <v>121</v>
      </c>
      <c r="B44" s="71">
        <v>53652.99</v>
      </c>
      <c r="C44" s="71">
        <v>108449.18</v>
      </c>
      <c r="D44" s="71">
        <v>108449.18</v>
      </c>
      <c r="E44" s="71">
        <v>52133.52</v>
      </c>
      <c r="F44" s="72">
        <v>97.17</v>
      </c>
      <c r="G44" s="59">
        <v>48.07</v>
      </c>
    </row>
    <row r="45" spans="1:7" s="6" customFormat="1" ht="12.75" x14ac:dyDescent="0.2">
      <c r="A45" s="70" t="s">
        <v>122</v>
      </c>
      <c r="B45" s="71">
        <v>53652.99</v>
      </c>
      <c r="C45" s="71">
        <v>108449.18</v>
      </c>
      <c r="D45" s="71">
        <v>108449.18</v>
      </c>
      <c r="E45" s="71">
        <v>52133.52</v>
      </c>
      <c r="F45" s="72">
        <v>97.17</v>
      </c>
      <c r="G45" s="59">
        <v>48.07</v>
      </c>
    </row>
    <row r="46" spans="1:7" s="6" customFormat="1" ht="12.75" x14ac:dyDescent="0.2">
      <c r="A46" s="70" t="s">
        <v>139</v>
      </c>
      <c r="B46" s="71">
        <v>2439.27</v>
      </c>
      <c r="C46" s="71">
        <v>2904.7</v>
      </c>
      <c r="D46" s="71">
        <v>2904.7</v>
      </c>
      <c r="E46" s="71">
        <v>2904.7</v>
      </c>
      <c r="F46" s="72">
        <v>119.08</v>
      </c>
      <c r="G46" s="59">
        <v>100</v>
      </c>
    </row>
    <row r="47" spans="1:7" s="6" customFormat="1" ht="25.5" x14ac:dyDescent="0.2">
      <c r="A47" s="70" t="s">
        <v>140</v>
      </c>
      <c r="B47" s="71">
        <v>2439.27</v>
      </c>
      <c r="C47" s="71">
        <v>2904.7</v>
      </c>
      <c r="D47" s="71">
        <v>2904.7</v>
      </c>
      <c r="E47" s="71">
        <v>2904.7</v>
      </c>
      <c r="F47" s="72">
        <v>119.08</v>
      </c>
      <c r="G47" s="59">
        <v>100</v>
      </c>
    </row>
    <row r="48" spans="1:7" s="6" customFormat="1" ht="12.75" x14ac:dyDescent="0.2">
      <c r="A48" s="70" t="s">
        <v>123</v>
      </c>
      <c r="B48" s="71">
        <v>692597.01</v>
      </c>
      <c r="C48" s="71">
        <v>1832817.53</v>
      </c>
      <c r="D48" s="71">
        <v>1832817.53</v>
      </c>
      <c r="E48" s="71">
        <v>871340.21</v>
      </c>
      <c r="F48" s="72">
        <v>125.81</v>
      </c>
      <c r="G48" s="59">
        <v>47.54</v>
      </c>
    </row>
    <row r="49" spans="1:7" s="6" customFormat="1" ht="12.75" x14ac:dyDescent="0.2">
      <c r="A49" s="70" t="s">
        <v>124</v>
      </c>
      <c r="B49" s="71">
        <v>8122.03</v>
      </c>
      <c r="C49" s="71">
        <v>6197.57</v>
      </c>
      <c r="D49" s="71">
        <v>6197.57</v>
      </c>
      <c r="E49" s="71">
        <v>4429.5600000000004</v>
      </c>
      <c r="F49" s="72">
        <v>54.54</v>
      </c>
      <c r="G49" s="59">
        <v>71.47</v>
      </c>
    </row>
    <row r="50" spans="1:7" s="6" customFormat="1" ht="25.5" x14ac:dyDescent="0.2">
      <c r="A50" s="70" t="s">
        <v>125</v>
      </c>
      <c r="B50" s="72">
        <v>804.9</v>
      </c>
      <c r="C50" s="71">
        <v>1281.28</v>
      </c>
      <c r="D50" s="71">
        <v>1281.28</v>
      </c>
      <c r="E50" s="71">
        <v>1281.28</v>
      </c>
      <c r="F50" s="72">
        <v>159.18</v>
      </c>
      <c r="G50" s="59">
        <v>100</v>
      </c>
    </row>
    <row r="51" spans="1:7" s="6" customFormat="1" ht="25.5" x14ac:dyDescent="0.2">
      <c r="A51" s="70" t="s">
        <v>126</v>
      </c>
      <c r="B51" s="71">
        <v>7317.13</v>
      </c>
      <c r="C51" s="71">
        <v>4916.29</v>
      </c>
      <c r="D51" s="71">
        <v>4916.29</v>
      </c>
      <c r="E51" s="71">
        <v>3148.28</v>
      </c>
      <c r="F51" s="72">
        <v>43.03</v>
      </c>
      <c r="G51" s="59">
        <v>64.040000000000006</v>
      </c>
    </row>
    <row r="52" spans="1:7" s="6" customFormat="1" ht="12.75" x14ac:dyDescent="0.2">
      <c r="A52" s="70" t="s">
        <v>127</v>
      </c>
      <c r="B52" s="71">
        <v>681826.15</v>
      </c>
      <c r="C52" s="71">
        <v>1821665.06</v>
      </c>
      <c r="D52" s="71">
        <v>1821665.06</v>
      </c>
      <c r="E52" s="71">
        <v>862900.7</v>
      </c>
      <c r="F52" s="72">
        <v>126.56</v>
      </c>
      <c r="G52" s="59">
        <v>47.37</v>
      </c>
    </row>
    <row r="53" spans="1:7" s="6" customFormat="1" ht="12.75" x14ac:dyDescent="0.2">
      <c r="A53" s="70" t="s">
        <v>128</v>
      </c>
      <c r="B53" s="71">
        <v>681826.15</v>
      </c>
      <c r="C53" s="71">
        <v>1821665.06</v>
      </c>
      <c r="D53" s="71">
        <v>1821665.06</v>
      </c>
      <c r="E53" s="71">
        <v>862900.7</v>
      </c>
      <c r="F53" s="72">
        <v>126.56</v>
      </c>
      <c r="G53" s="59">
        <v>47.37</v>
      </c>
    </row>
    <row r="54" spans="1:7" s="6" customFormat="1" ht="12.75" x14ac:dyDescent="0.2">
      <c r="A54" s="70" t="s">
        <v>129</v>
      </c>
      <c r="B54" s="71">
        <v>2648.83</v>
      </c>
      <c r="C54" s="71">
        <v>4954.8999999999996</v>
      </c>
      <c r="D54" s="71">
        <v>4954.8999999999996</v>
      </c>
      <c r="E54" s="71">
        <v>4009.95</v>
      </c>
      <c r="F54" s="72">
        <v>151.38999999999999</v>
      </c>
      <c r="G54" s="59">
        <v>80.930000000000007</v>
      </c>
    </row>
    <row r="55" spans="1:7" s="6" customFormat="1" ht="25.5" x14ac:dyDescent="0.2">
      <c r="A55" s="70" t="s">
        <v>141</v>
      </c>
      <c r="B55" s="73"/>
      <c r="C55" s="73"/>
      <c r="D55" s="73"/>
      <c r="E55" s="72">
        <v>302.67</v>
      </c>
      <c r="F55" s="73"/>
      <c r="G55" s="64"/>
    </row>
    <row r="56" spans="1:7" s="6" customFormat="1" ht="25.5" x14ac:dyDescent="0.2">
      <c r="A56" s="70" t="s">
        <v>130</v>
      </c>
      <c r="B56" s="73"/>
      <c r="C56" s="71">
        <v>1660</v>
      </c>
      <c r="D56" s="71">
        <v>1660</v>
      </c>
      <c r="E56" s="72">
        <v>412.38</v>
      </c>
      <c r="F56" s="73"/>
      <c r="G56" s="59">
        <v>24.84</v>
      </c>
    </row>
    <row r="57" spans="1:7" s="6" customFormat="1" ht="25.5" x14ac:dyDescent="0.2">
      <c r="A57" s="70" t="s">
        <v>142</v>
      </c>
      <c r="B57" s="71">
        <v>2648.83</v>
      </c>
      <c r="C57" s="71">
        <v>3294.9</v>
      </c>
      <c r="D57" s="71">
        <v>3294.9</v>
      </c>
      <c r="E57" s="71">
        <v>3294.9</v>
      </c>
      <c r="F57" s="72">
        <v>124.39</v>
      </c>
      <c r="G57" s="59">
        <v>100</v>
      </c>
    </row>
    <row r="58" spans="1:7" s="6" customFormat="1" ht="12.75" x14ac:dyDescent="0.2">
      <c r="A58" s="70" t="s">
        <v>131</v>
      </c>
      <c r="B58" s="73"/>
      <c r="C58" s="71">
        <v>8130.54</v>
      </c>
      <c r="D58" s="71">
        <v>8130.54</v>
      </c>
      <c r="E58" s="71">
        <v>8130.54</v>
      </c>
      <c r="F58" s="73"/>
      <c r="G58" s="59">
        <v>100</v>
      </c>
    </row>
    <row r="59" spans="1:7" s="6" customFormat="1" ht="12.75" x14ac:dyDescent="0.2">
      <c r="A59" s="70" t="s">
        <v>132</v>
      </c>
      <c r="B59" s="73"/>
      <c r="C59" s="71">
        <v>8130.54</v>
      </c>
      <c r="D59" s="71">
        <v>8130.54</v>
      </c>
      <c r="E59" s="71">
        <v>8130.54</v>
      </c>
      <c r="F59" s="73"/>
      <c r="G59" s="59">
        <v>100</v>
      </c>
    </row>
    <row r="60" spans="1:7" s="6" customFormat="1" ht="12.75" x14ac:dyDescent="0.2">
      <c r="A60" s="70" t="s">
        <v>133</v>
      </c>
      <c r="B60" s="73"/>
      <c r="C60" s="71">
        <v>8130.54</v>
      </c>
      <c r="D60" s="71">
        <v>8130.54</v>
      </c>
      <c r="E60" s="71">
        <v>8130.54</v>
      </c>
      <c r="F60" s="73"/>
      <c r="G60" s="59">
        <v>100</v>
      </c>
    </row>
    <row r="61" spans="1:7" s="6" customFormat="1" ht="38.25" x14ac:dyDescent="0.2">
      <c r="A61" s="70" t="s">
        <v>134</v>
      </c>
      <c r="B61" s="71">
        <v>112999.29</v>
      </c>
      <c r="C61" s="72">
        <v>300</v>
      </c>
      <c r="D61" s="72">
        <v>300</v>
      </c>
      <c r="E61" s="73"/>
      <c r="F61" s="73"/>
      <c r="G61" s="64"/>
    </row>
    <row r="62" spans="1:7" s="6" customFormat="1" ht="25.5" x14ac:dyDescent="0.2">
      <c r="A62" s="70" t="s">
        <v>135</v>
      </c>
      <c r="B62" s="72">
        <v>117.04</v>
      </c>
      <c r="C62" s="72">
        <v>300</v>
      </c>
      <c r="D62" s="72">
        <v>300</v>
      </c>
      <c r="E62" s="73"/>
      <c r="F62" s="73"/>
      <c r="G62" s="64"/>
    </row>
    <row r="63" spans="1:7" s="6" customFormat="1" ht="25.5" x14ac:dyDescent="0.2">
      <c r="A63" s="70" t="s">
        <v>136</v>
      </c>
      <c r="B63" s="72">
        <v>117.04</v>
      </c>
      <c r="C63" s="72">
        <v>300</v>
      </c>
      <c r="D63" s="72">
        <v>300</v>
      </c>
      <c r="E63" s="73"/>
      <c r="F63" s="73"/>
      <c r="G63" s="64"/>
    </row>
    <row r="64" spans="1:7" s="6" customFormat="1" ht="38.25" x14ac:dyDescent="0.2">
      <c r="A64" s="70" t="s">
        <v>143</v>
      </c>
      <c r="B64" s="71">
        <v>112882.25</v>
      </c>
      <c r="C64" s="73"/>
      <c r="D64" s="73"/>
      <c r="E64" s="73"/>
      <c r="F64" s="73"/>
      <c r="G64" s="64"/>
    </row>
    <row r="65" spans="1:7" s="6" customFormat="1" ht="25.5" x14ac:dyDescent="0.2">
      <c r="A65" s="70" t="s">
        <v>144</v>
      </c>
      <c r="B65" s="71">
        <v>112882.25</v>
      </c>
      <c r="C65" s="73"/>
      <c r="D65" s="73"/>
      <c r="E65" s="73"/>
      <c r="F65" s="73"/>
      <c r="G65" s="64"/>
    </row>
    <row r="66" spans="1:7" s="55" customFormat="1" ht="12.75" x14ac:dyDescent="0.2">
      <c r="A66" s="53" t="s">
        <v>111</v>
      </c>
      <c r="B66" s="66">
        <v>911155.78</v>
      </c>
      <c r="C66" s="66">
        <v>2069476.96</v>
      </c>
      <c r="D66" s="66">
        <v>2069476.96</v>
      </c>
      <c r="E66" s="66">
        <v>982224.97</v>
      </c>
      <c r="F66" s="67">
        <v>107.8</v>
      </c>
      <c r="G66" s="68">
        <v>47.46</v>
      </c>
    </row>
  </sheetData>
  <pageMargins left="0.75" right="0.75" top="1" bottom="1" header="0.5" footer="0.5"/>
  <pageSetup paperSize="9" scale="73" orientation="landscape" horizontalDpi="300" verticalDpi="300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view="pageBreakPreview" zoomScaleNormal="100" zoomScaleSheetLayoutView="100" workbookViewId="0">
      <selection activeCell="F6" sqref="F6:G6"/>
    </sheetView>
  </sheetViews>
  <sheetFormatPr defaultColWidth="9.140625" defaultRowHeight="11.25" x14ac:dyDescent="0.15"/>
  <cols>
    <col min="1" max="1" width="53" style="1" customWidth="1"/>
    <col min="2" max="2" width="16.140625" style="1" customWidth="1"/>
    <col min="3" max="3" width="19.140625" style="1" customWidth="1"/>
    <col min="4" max="4" width="22.42578125" style="1" customWidth="1"/>
    <col min="5" max="5" width="17.85546875" style="1" customWidth="1"/>
    <col min="6" max="6" width="12.28515625" style="1" customWidth="1"/>
    <col min="7" max="7" width="14.7109375" style="1" customWidth="1"/>
    <col min="8" max="16384" width="9.140625" style="1"/>
  </cols>
  <sheetData>
    <row r="1" spans="1:7" ht="14.25" x14ac:dyDescent="0.2">
      <c r="C1" s="84" t="s">
        <v>186</v>
      </c>
    </row>
    <row r="2" spans="1:7" ht="14.25" x14ac:dyDescent="0.2">
      <c r="C2" s="84" t="s">
        <v>14</v>
      </c>
    </row>
    <row r="3" spans="1:7" ht="14.25" x14ac:dyDescent="0.2">
      <c r="C3" s="84" t="s">
        <v>188</v>
      </c>
    </row>
    <row r="4" spans="1:7" ht="14.25" x14ac:dyDescent="0.2">
      <c r="C4" s="84" t="s">
        <v>185</v>
      </c>
    </row>
    <row r="5" spans="1:7" ht="25.5" customHeight="1" thickBot="1" x14ac:dyDescent="0.2"/>
    <row r="6" spans="1:7" s="5" customFormat="1" ht="63.75" customHeight="1" thickBot="1" x14ac:dyDescent="0.2">
      <c r="A6" s="52" t="s">
        <v>1</v>
      </c>
      <c r="B6" s="15" t="s">
        <v>178</v>
      </c>
      <c r="C6" s="15" t="s">
        <v>177</v>
      </c>
      <c r="D6" s="15" t="s">
        <v>179</v>
      </c>
      <c r="E6" s="15" t="s">
        <v>180</v>
      </c>
      <c r="F6" s="15" t="s">
        <v>2</v>
      </c>
      <c r="G6" s="15" t="s">
        <v>3</v>
      </c>
    </row>
    <row r="7" spans="1:7" s="55" customFormat="1" ht="37.5" customHeight="1" x14ac:dyDescent="0.2">
      <c r="A7" s="53" t="s">
        <v>0</v>
      </c>
      <c r="B7" s="53"/>
      <c r="C7" s="53"/>
      <c r="D7" s="53"/>
      <c r="E7" s="53"/>
      <c r="F7" s="53"/>
      <c r="G7" s="54"/>
    </row>
    <row r="8" spans="1:7" s="6" customFormat="1" ht="12.75" x14ac:dyDescent="0.2">
      <c r="A8" s="74" t="s">
        <v>145</v>
      </c>
      <c r="B8" s="57">
        <v>911155.78</v>
      </c>
      <c r="C8" s="57">
        <v>2069476.96</v>
      </c>
      <c r="D8" s="57">
        <v>2069476.96</v>
      </c>
      <c r="E8" s="57">
        <v>982224.97</v>
      </c>
      <c r="F8" s="58">
        <v>107.8</v>
      </c>
      <c r="G8" s="59">
        <v>47.46</v>
      </c>
    </row>
    <row r="9" spans="1:7" s="6" customFormat="1" ht="12.75" x14ac:dyDescent="0.2">
      <c r="A9" s="74" t="s">
        <v>146</v>
      </c>
      <c r="B9" s="57">
        <v>907038.65</v>
      </c>
      <c r="C9" s="57">
        <v>2063713.61</v>
      </c>
      <c r="D9" s="57">
        <v>2063713.61</v>
      </c>
      <c r="E9" s="57">
        <v>980178.63</v>
      </c>
      <c r="F9" s="58">
        <v>108.06</v>
      </c>
      <c r="G9" s="59">
        <v>47.5</v>
      </c>
    </row>
    <row r="10" spans="1:7" s="6" customFormat="1" ht="25.5" x14ac:dyDescent="0.2">
      <c r="A10" s="74" t="s">
        <v>147</v>
      </c>
      <c r="B10" s="57">
        <v>4117.13</v>
      </c>
      <c r="C10" s="57">
        <v>5763.35</v>
      </c>
      <c r="D10" s="57">
        <v>5763.35</v>
      </c>
      <c r="E10" s="57">
        <v>2046.34</v>
      </c>
      <c r="F10" s="58">
        <v>49.7</v>
      </c>
      <c r="G10" s="59">
        <v>35.51</v>
      </c>
    </row>
    <row r="11" spans="1:7" s="55" customFormat="1" ht="12.75" x14ac:dyDescent="0.2">
      <c r="A11" s="53" t="s">
        <v>48</v>
      </c>
      <c r="B11" s="66">
        <v>795565.31</v>
      </c>
      <c r="C11" s="66">
        <v>2062597.24</v>
      </c>
      <c r="D11" s="66">
        <v>2062597.24</v>
      </c>
      <c r="E11" s="66">
        <v>982910.06</v>
      </c>
      <c r="F11" s="67">
        <v>123.55</v>
      </c>
      <c r="G11" s="68">
        <v>47.65</v>
      </c>
    </row>
    <row r="12" spans="1:7" s="55" customFormat="1" ht="12.75" x14ac:dyDescent="0.2">
      <c r="A12" s="53" t="s">
        <v>111</v>
      </c>
      <c r="B12" s="66">
        <v>911155.78</v>
      </c>
      <c r="C12" s="66">
        <v>2069476.96</v>
      </c>
      <c r="D12" s="66">
        <v>2069476.96</v>
      </c>
      <c r="E12" s="66">
        <v>982224.97</v>
      </c>
      <c r="F12" s="67">
        <v>107.8</v>
      </c>
      <c r="G12" s="68">
        <v>47.46</v>
      </c>
    </row>
  </sheetData>
  <pageMargins left="0.75" right="0.75" top="1" bottom="1" header="0.5" footer="0.5"/>
  <pageSetup paperSize="9" scale="8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6"/>
  <sheetViews>
    <sheetView showGridLines="0" tabSelected="1" view="pageBreakPreview" zoomScaleNormal="100" zoomScaleSheetLayoutView="100" workbookViewId="0">
      <selection activeCell="G7" sqref="G7"/>
    </sheetView>
  </sheetViews>
  <sheetFormatPr defaultColWidth="9.140625" defaultRowHeight="11.25" x14ac:dyDescent="0.15"/>
  <cols>
    <col min="1" max="1" width="82.140625" style="1" customWidth="1"/>
    <col min="2" max="2" width="19.42578125" style="1" customWidth="1"/>
    <col min="3" max="3" width="16.7109375" style="1" customWidth="1"/>
    <col min="4" max="4" width="19.85546875" style="1" customWidth="1"/>
    <col min="5" max="5" width="16" style="1" customWidth="1"/>
    <col min="6" max="16384" width="9.140625" style="1"/>
  </cols>
  <sheetData>
    <row r="2" spans="1:5" ht="14.25" x14ac:dyDescent="0.2">
      <c r="B2" s="84" t="s">
        <v>186</v>
      </c>
    </row>
    <row r="3" spans="1:5" ht="14.25" x14ac:dyDescent="0.2">
      <c r="B3" s="84" t="s">
        <v>189</v>
      </c>
    </row>
    <row r="4" spans="1:5" ht="14.25" x14ac:dyDescent="0.2">
      <c r="B4" s="84" t="s">
        <v>190</v>
      </c>
    </row>
    <row r="5" spans="1:5" ht="14.25" x14ac:dyDescent="0.2">
      <c r="B5" s="84" t="s">
        <v>185</v>
      </c>
    </row>
    <row r="6" spans="1:5" ht="12" thickBot="1" x14ac:dyDescent="0.2"/>
    <row r="7" spans="1:5" s="5" customFormat="1" ht="54" customHeight="1" thickBot="1" x14ac:dyDescent="0.2">
      <c r="A7" s="52" t="s">
        <v>1</v>
      </c>
      <c r="B7" s="15" t="s">
        <v>191</v>
      </c>
      <c r="C7" s="15" t="s">
        <v>192</v>
      </c>
      <c r="D7" s="15" t="s">
        <v>193</v>
      </c>
      <c r="E7" s="52" t="s">
        <v>148</v>
      </c>
    </row>
    <row r="8" spans="1:5" s="6" customFormat="1" ht="12.75" x14ac:dyDescent="0.2">
      <c r="A8" s="56" t="s">
        <v>149</v>
      </c>
      <c r="B8" s="57">
        <v>2069476.96</v>
      </c>
      <c r="C8" s="57">
        <v>2069476.96</v>
      </c>
      <c r="D8" s="57">
        <v>982224.97</v>
      </c>
      <c r="E8" s="58">
        <v>47.46</v>
      </c>
    </row>
    <row r="9" spans="1:5" s="6" customFormat="1" ht="12.75" x14ac:dyDescent="0.2">
      <c r="A9" s="74" t="s">
        <v>150</v>
      </c>
      <c r="B9" s="57">
        <v>14376.4</v>
      </c>
      <c r="C9" s="57">
        <v>14376.4</v>
      </c>
      <c r="D9" s="57">
        <v>7316.42</v>
      </c>
      <c r="E9" s="58">
        <v>50.89</v>
      </c>
    </row>
    <row r="10" spans="1:5" s="6" customFormat="1" ht="12.75" x14ac:dyDescent="0.2">
      <c r="A10" s="74" t="s">
        <v>151</v>
      </c>
      <c r="B10" s="57">
        <v>10580.48</v>
      </c>
      <c r="C10" s="57">
        <v>10580.48</v>
      </c>
      <c r="D10" s="57">
        <v>2363.66</v>
      </c>
      <c r="E10" s="58">
        <v>22.34</v>
      </c>
    </row>
    <row r="11" spans="1:5" s="6" customFormat="1" ht="12.75" x14ac:dyDescent="0.2">
      <c r="A11" s="74" t="s">
        <v>152</v>
      </c>
      <c r="B11" s="58">
        <v>961.23</v>
      </c>
      <c r="C11" s="58">
        <v>961.23</v>
      </c>
      <c r="D11" s="58">
        <v>961.23</v>
      </c>
      <c r="E11" s="58">
        <v>100</v>
      </c>
    </row>
    <row r="12" spans="1:5" s="6" customFormat="1" ht="12.75" x14ac:dyDescent="0.2">
      <c r="A12" s="74" t="s">
        <v>153</v>
      </c>
      <c r="B12" s="57">
        <v>90956.9</v>
      </c>
      <c r="C12" s="57">
        <v>90956.9</v>
      </c>
      <c r="D12" s="57">
        <v>37074.69</v>
      </c>
      <c r="E12" s="58">
        <v>40.76</v>
      </c>
    </row>
    <row r="13" spans="1:5" s="6" customFormat="1" ht="12.75" x14ac:dyDescent="0.2">
      <c r="A13" s="74" t="s">
        <v>154</v>
      </c>
      <c r="B13" s="57">
        <v>108449.18</v>
      </c>
      <c r="C13" s="57">
        <v>108449.18</v>
      </c>
      <c r="D13" s="57">
        <v>52133.52</v>
      </c>
      <c r="E13" s="58">
        <v>48.07</v>
      </c>
    </row>
    <row r="14" spans="1:5" s="6" customFormat="1" ht="12.75" x14ac:dyDescent="0.2">
      <c r="A14" s="74" t="s">
        <v>155</v>
      </c>
      <c r="B14" s="57">
        <v>2904.7</v>
      </c>
      <c r="C14" s="57">
        <v>2904.7</v>
      </c>
      <c r="D14" s="57">
        <v>2904.7</v>
      </c>
      <c r="E14" s="58">
        <v>100</v>
      </c>
    </row>
    <row r="15" spans="1:5" s="6" customFormat="1" ht="12.75" x14ac:dyDescent="0.2">
      <c r="A15" s="74" t="s">
        <v>156</v>
      </c>
      <c r="B15" s="57">
        <v>1281.28</v>
      </c>
      <c r="C15" s="57">
        <v>1281.28</v>
      </c>
      <c r="D15" s="57">
        <v>1281.28</v>
      </c>
      <c r="E15" s="58">
        <v>100</v>
      </c>
    </row>
    <row r="16" spans="1:5" s="6" customFormat="1" ht="12.75" x14ac:dyDescent="0.2">
      <c r="A16" s="74" t="s">
        <v>157</v>
      </c>
      <c r="B16" s="57">
        <v>4916.29</v>
      </c>
      <c r="C16" s="57">
        <v>4916.29</v>
      </c>
      <c r="D16" s="57">
        <v>3148.28</v>
      </c>
      <c r="E16" s="58">
        <v>64.040000000000006</v>
      </c>
    </row>
    <row r="17" spans="1:5" s="6" customFormat="1" ht="12.75" x14ac:dyDescent="0.2">
      <c r="A17" s="74" t="s">
        <v>158</v>
      </c>
      <c r="B17" s="57">
        <v>1821665.06</v>
      </c>
      <c r="C17" s="57">
        <v>1821665.06</v>
      </c>
      <c r="D17" s="57">
        <v>862900.7</v>
      </c>
      <c r="E17" s="58">
        <v>47.37</v>
      </c>
    </row>
    <row r="18" spans="1:5" s="6" customFormat="1" ht="12.75" x14ac:dyDescent="0.2">
      <c r="A18" s="74" t="s">
        <v>159</v>
      </c>
      <c r="B18" s="57">
        <v>1660</v>
      </c>
      <c r="C18" s="57">
        <v>1660</v>
      </c>
      <c r="D18" s="58">
        <v>715.05</v>
      </c>
      <c r="E18" s="58">
        <v>43.08</v>
      </c>
    </row>
    <row r="19" spans="1:5" s="6" customFormat="1" ht="12.75" x14ac:dyDescent="0.2">
      <c r="A19" s="74" t="s">
        <v>160</v>
      </c>
      <c r="B19" s="57">
        <v>3294.9</v>
      </c>
      <c r="C19" s="57">
        <v>3294.9</v>
      </c>
      <c r="D19" s="57">
        <v>3294.9</v>
      </c>
      <c r="E19" s="58">
        <v>100</v>
      </c>
    </row>
    <row r="20" spans="1:5" s="6" customFormat="1" ht="12.75" x14ac:dyDescent="0.2">
      <c r="A20" s="74" t="s">
        <v>161</v>
      </c>
      <c r="B20" s="57">
        <v>8130.54</v>
      </c>
      <c r="C20" s="57">
        <v>8130.54</v>
      </c>
      <c r="D20" s="57">
        <v>8130.54</v>
      </c>
      <c r="E20" s="58">
        <v>100</v>
      </c>
    </row>
    <row r="21" spans="1:5" s="6" customFormat="1" ht="25.5" x14ac:dyDescent="0.2">
      <c r="A21" s="74" t="s">
        <v>162</v>
      </c>
      <c r="B21" s="58">
        <v>300</v>
      </c>
      <c r="C21" s="58">
        <v>300</v>
      </c>
      <c r="D21" s="56"/>
      <c r="E21" s="56"/>
    </row>
    <row r="22" spans="1:5" s="6" customFormat="1" ht="12.75" x14ac:dyDescent="0.2">
      <c r="A22" s="56" t="s">
        <v>163</v>
      </c>
      <c r="B22" s="57">
        <v>1857319.38</v>
      </c>
      <c r="C22" s="57">
        <v>1857319.38</v>
      </c>
      <c r="D22" s="57">
        <v>880150.5</v>
      </c>
      <c r="E22" s="58">
        <v>47.39</v>
      </c>
    </row>
    <row r="23" spans="1:5" s="78" customFormat="1" ht="12.75" x14ac:dyDescent="0.2">
      <c r="A23" s="75" t="s">
        <v>164</v>
      </c>
      <c r="B23" s="76">
        <v>1741419.38</v>
      </c>
      <c r="C23" s="76">
        <v>1741419.38</v>
      </c>
      <c r="D23" s="76">
        <v>828676.03</v>
      </c>
      <c r="E23" s="77">
        <v>47.59</v>
      </c>
    </row>
    <row r="24" spans="1:5" s="6" customFormat="1" ht="12.75" x14ac:dyDescent="0.2">
      <c r="A24" s="74" t="s">
        <v>151</v>
      </c>
      <c r="B24" s="57">
        <v>7289.41</v>
      </c>
      <c r="C24" s="57">
        <v>7289.41</v>
      </c>
      <c r="D24" s="57">
        <v>2053.13</v>
      </c>
      <c r="E24" s="58">
        <v>28.17</v>
      </c>
    </row>
    <row r="25" spans="1:5" s="6" customFormat="1" ht="12.75" x14ac:dyDescent="0.2">
      <c r="A25" s="79" t="s">
        <v>60</v>
      </c>
      <c r="B25" s="57">
        <v>7079.41</v>
      </c>
      <c r="C25" s="57">
        <v>7079.41</v>
      </c>
      <c r="D25" s="57">
        <v>2013.8</v>
      </c>
      <c r="E25" s="58">
        <v>28.45</v>
      </c>
    </row>
    <row r="26" spans="1:5" s="6" customFormat="1" ht="12.75" x14ac:dyDescent="0.2">
      <c r="A26" s="80" t="s">
        <v>67</v>
      </c>
      <c r="B26" s="73"/>
      <c r="C26" s="73"/>
      <c r="D26" s="72">
        <v>756.61</v>
      </c>
      <c r="E26" s="73"/>
    </row>
    <row r="27" spans="1:5" s="6" customFormat="1" ht="12.75" x14ac:dyDescent="0.2">
      <c r="A27" s="80" t="s">
        <v>69</v>
      </c>
      <c r="B27" s="73"/>
      <c r="C27" s="73"/>
      <c r="D27" s="72">
        <v>66.53</v>
      </c>
      <c r="E27" s="73"/>
    </row>
    <row r="28" spans="1:5" s="6" customFormat="1" ht="12.75" x14ac:dyDescent="0.2">
      <c r="A28" s="80" t="s">
        <v>78</v>
      </c>
      <c r="B28" s="73"/>
      <c r="C28" s="73"/>
      <c r="D28" s="71">
        <v>1165.3</v>
      </c>
      <c r="E28" s="73"/>
    </row>
    <row r="29" spans="1:5" s="6" customFormat="1" ht="12.75" x14ac:dyDescent="0.2">
      <c r="A29" s="80" t="s">
        <v>87</v>
      </c>
      <c r="B29" s="73"/>
      <c r="C29" s="73"/>
      <c r="D29" s="72">
        <v>25.36</v>
      </c>
      <c r="E29" s="73"/>
    </row>
    <row r="30" spans="1:5" s="6" customFormat="1" ht="12.75" x14ac:dyDescent="0.2">
      <c r="A30" s="79" t="s">
        <v>92</v>
      </c>
      <c r="B30" s="58">
        <v>210</v>
      </c>
      <c r="C30" s="58">
        <v>210</v>
      </c>
      <c r="D30" s="58">
        <v>39.33</v>
      </c>
      <c r="E30" s="58">
        <v>18.73</v>
      </c>
    </row>
    <row r="31" spans="1:5" s="6" customFormat="1" ht="12.75" x14ac:dyDescent="0.2">
      <c r="A31" s="80" t="s">
        <v>95</v>
      </c>
      <c r="B31" s="73"/>
      <c r="C31" s="73"/>
      <c r="D31" s="72">
        <v>39.33</v>
      </c>
      <c r="E31" s="73"/>
    </row>
    <row r="32" spans="1:5" s="6" customFormat="1" ht="12.75" x14ac:dyDescent="0.2">
      <c r="A32" s="74" t="s">
        <v>153</v>
      </c>
      <c r="B32" s="57">
        <v>7735.88</v>
      </c>
      <c r="C32" s="57">
        <v>7735.88</v>
      </c>
      <c r="D32" s="57">
        <v>1322.35</v>
      </c>
      <c r="E32" s="58">
        <v>17.09</v>
      </c>
    </row>
    <row r="33" spans="1:5" s="6" customFormat="1" ht="12.75" x14ac:dyDescent="0.2">
      <c r="A33" s="79" t="s">
        <v>60</v>
      </c>
      <c r="B33" s="57">
        <v>7735.88</v>
      </c>
      <c r="C33" s="57">
        <v>7735.88</v>
      </c>
      <c r="D33" s="57">
        <v>1322.35</v>
      </c>
      <c r="E33" s="58">
        <v>17.09</v>
      </c>
    </row>
    <row r="34" spans="1:5" s="6" customFormat="1" ht="12.75" x14ac:dyDescent="0.2">
      <c r="A34" s="80" t="s">
        <v>67</v>
      </c>
      <c r="B34" s="73"/>
      <c r="C34" s="73"/>
      <c r="D34" s="72">
        <v>664.09</v>
      </c>
      <c r="E34" s="73"/>
    </row>
    <row r="35" spans="1:5" s="6" customFormat="1" ht="12.75" x14ac:dyDescent="0.2">
      <c r="A35" s="80" t="s">
        <v>68</v>
      </c>
      <c r="B35" s="73"/>
      <c r="C35" s="73"/>
      <c r="D35" s="72">
        <v>25.07</v>
      </c>
      <c r="E35" s="73"/>
    </row>
    <row r="36" spans="1:5" s="6" customFormat="1" ht="12.75" x14ac:dyDescent="0.2">
      <c r="A36" s="80" t="s">
        <v>69</v>
      </c>
      <c r="B36" s="73"/>
      <c r="C36" s="73"/>
      <c r="D36" s="72">
        <v>68.5</v>
      </c>
      <c r="E36" s="73"/>
    </row>
    <row r="37" spans="1:5" s="6" customFormat="1" ht="12.75" x14ac:dyDescent="0.2">
      <c r="A37" s="80" t="s">
        <v>71</v>
      </c>
      <c r="B37" s="73"/>
      <c r="C37" s="73"/>
      <c r="D37" s="72">
        <v>45.66</v>
      </c>
      <c r="E37" s="73"/>
    </row>
    <row r="38" spans="1:5" s="6" customFormat="1" ht="12.75" x14ac:dyDescent="0.2">
      <c r="A38" s="80" t="s">
        <v>72</v>
      </c>
      <c r="B38" s="73"/>
      <c r="C38" s="73"/>
      <c r="D38" s="72">
        <v>362.73</v>
      </c>
      <c r="E38" s="73"/>
    </row>
    <row r="39" spans="1:5" s="6" customFormat="1" ht="12.75" x14ac:dyDescent="0.2">
      <c r="A39" s="80" t="s">
        <v>79</v>
      </c>
      <c r="B39" s="73"/>
      <c r="C39" s="73"/>
      <c r="D39" s="72">
        <v>156.30000000000001</v>
      </c>
      <c r="E39" s="73"/>
    </row>
    <row r="40" spans="1:5" s="6" customFormat="1" ht="12.75" x14ac:dyDescent="0.2">
      <c r="A40" s="74" t="s">
        <v>154</v>
      </c>
      <c r="B40" s="57">
        <v>108449.18</v>
      </c>
      <c r="C40" s="57">
        <v>108449.18</v>
      </c>
      <c r="D40" s="57">
        <v>52133.52</v>
      </c>
      <c r="E40" s="58">
        <v>48.07</v>
      </c>
    </row>
    <row r="41" spans="1:5" s="6" customFormat="1" ht="12.75" x14ac:dyDescent="0.2">
      <c r="A41" s="79" t="s">
        <v>60</v>
      </c>
      <c r="B41" s="57">
        <v>108159.18</v>
      </c>
      <c r="C41" s="57">
        <v>108159.18</v>
      </c>
      <c r="D41" s="57">
        <v>51992.75</v>
      </c>
      <c r="E41" s="58">
        <v>48.07</v>
      </c>
    </row>
    <row r="42" spans="1:5" s="6" customFormat="1" ht="12.75" x14ac:dyDescent="0.2">
      <c r="A42" s="80" t="s">
        <v>62</v>
      </c>
      <c r="B42" s="73"/>
      <c r="C42" s="73"/>
      <c r="D42" s="71">
        <v>3118.01</v>
      </c>
      <c r="E42" s="73"/>
    </row>
    <row r="43" spans="1:5" s="6" customFormat="1" ht="12.75" x14ac:dyDescent="0.2">
      <c r="A43" s="80" t="s">
        <v>64</v>
      </c>
      <c r="B43" s="73"/>
      <c r="C43" s="73"/>
      <c r="D43" s="72">
        <v>145</v>
      </c>
      <c r="E43" s="73"/>
    </row>
    <row r="44" spans="1:5" s="6" customFormat="1" ht="12.75" x14ac:dyDescent="0.2">
      <c r="A44" s="80" t="s">
        <v>65</v>
      </c>
      <c r="B44" s="73"/>
      <c r="C44" s="73"/>
      <c r="D44" s="72">
        <v>798</v>
      </c>
      <c r="E44" s="73"/>
    </row>
    <row r="45" spans="1:5" s="6" customFormat="1" ht="12.75" x14ac:dyDescent="0.2">
      <c r="A45" s="80" t="s">
        <v>67</v>
      </c>
      <c r="B45" s="73"/>
      <c r="C45" s="73"/>
      <c r="D45" s="71">
        <v>5070.79</v>
      </c>
      <c r="E45" s="73"/>
    </row>
    <row r="46" spans="1:5" s="6" customFormat="1" ht="12.75" x14ac:dyDescent="0.2">
      <c r="A46" s="80" t="s">
        <v>69</v>
      </c>
      <c r="B46" s="73"/>
      <c r="C46" s="73"/>
      <c r="D46" s="71">
        <v>17672.27</v>
      </c>
      <c r="E46" s="73"/>
    </row>
    <row r="47" spans="1:5" s="6" customFormat="1" ht="12.75" x14ac:dyDescent="0.2">
      <c r="A47" s="80" t="s">
        <v>70</v>
      </c>
      <c r="B47" s="73"/>
      <c r="C47" s="73"/>
      <c r="D47" s="71">
        <v>1059.78</v>
      </c>
      <c r="E47" s="73"/>
    </row>
    <row r="48" spans="1:5" s="6" customFormat="1" ht="12.75" x14ac:dyDescent="0.2">
      <c r="A48" s="80" t="s">
        <v>71</v>
      </c>
      <c r="B48" s="73"/>
      <c r="C48" s="73"/>
      <c r="D48" s="72">
        <v>123.78</v>
      </c>
      <c r="E48" s="73"/>
    </row>
    <row r="49" spans="1:5" s="6" customFormat="1" ht="12.75" x14ac:dyDescent="0.2">
      <c r="A49" s="80" t="s">
        <v>72</v>
      </c>
      <c r="B49" s="73"/>
      <c r="C49" s="73"/>
      <c r="D49" s="72">
        <v>615.45000000000005</v>
      </c>
      <c r="E49" s="73"/>
    </row>
    <row r="50" spans="1:5" s="6" customFormat="1" ht="12.75" x14ac:dyDescent="0.2">
      <c r="A50" s="80" t="s">
        <v>74</v>
      </c>
      <c r="B50" s="73"/>
      <c r="C50" s="73"/>
      <c r="D50" s="71">
        <v>1791.06</v>
      </c>
      <c r="E50" s="73"/>
    </row>
    <row r="51" spans="1:5" s="6" customFormat="1" ht="12.75" x14ac:dyDescent="0.2">
      <c r="A51" s="80" t="s">
        <v>75</v>
      </c>
      <c r="B51" s="73"/>
      <c r="C51" s="73"/>
      <c r="D51" s="71">
        <v>5966.74</v>
      </c>
      <c r="E51" s="73"/>
    </row>
    <row r="52" spans="1:5" s="6" customFormat="1" ht="12.75" x14ac:dyDescent="0.2">
      <c r="A52" s="80" t="s">
        <v>76</v>
      </c>
      <c r="B52" s="73"/>
      <c r="C52" s="73"/>
      <c r="D52" s="72">
        <v>660</v>
      </c>
      <c r="E52" s="73"/>
    </row>
    <row r="53" spans="1:5" s="6" customFormat="1" ht="12.75" x14ac:dyDescent="0.2">
      <c r="A53" s="80" t="s">
        <v>77</v>
      </c>
      <c r="B53" s="73"/>
      <c r="C53" s="73"/>
      <c r="D53" s="71">
        <v>9877.26</v>
      </c>
      <c r="E53" s="73"/>
    </row>
    <row r="54" spans="1:5" s="6" customFormat="1" ht="12.75" x14ac:dyDescent="0.2">
      <c r="A54" s="80" t="s">
        <v>79</v>
      </c>
      <c r="B54" s="73"/>
      <c r="C54" s="73"/>
      <c r="D54" s="71">
        <v>2660.82</v>
      </c>
      <c r="E54" s="73"/>
    </row>
    <row r="55" spans="1:5" s="6" customFormat="1" ht="12.75" x14ac:dyDescent="0.2">
      <c r="A55" s="80" t="s">
        <v>80</v>
      </c>
      <c r="B55" s="73"/>
      <c r="C55" s="73"/>
      <c r="D55" s="72">
        <v>587.5</v>
      </c>
      <c r="E55" s="73"/>
    </row>
    <row r="56" spans="1:5" s="6" customFormat="1" ht="12.75" x14ac:dyDescent="0.2">
      <c r="A56" s="80" t="s">
        <v>81</v>
      </c>
      <c r="B56" s="73"/>
      <c r="C56" s="73"/>
      <c r="D56" s="71">
        <v>1286.0999999999999</v>
      </c>
      <c r="E56" s="73"/>
    </row>
    <row r="57" spans="1:5" s="6" customFormat="1" ht="12.75" x14ac:dyDescent="0.2">
      <c r="A57" s="80" t="s">
        <v>82</v>
      </c>
      <c r="B57" s="73"/>
      <c r="C57" s="73"/>
      <c r="D57" s="72">
        <v>239.92</v>
      </c>
      <c r="E57" s="73"/>
    </row>
    <row r="58" spans="1:5" s="6" customFormat="1" ht="12.75" x14ac:dyDescent="0.2">
      <c r="A58" s="80" t="s">
        <v>88</v>
      </c>
      <c r="B58" s="73"/>
      <c r="C58" s="73"/>
      <c r="D58" s="72">
        <v>108.09</v>
      </c>
      <c r="E58" s="73"/>
    </row>
    <row r="59" spans="1:5" s="6" customFormat="1" ht="12.75" x14ac:dyDescent="0.2">
      <c r="A59" s="80" t="s">
        <v>89</v>
      </c>
      <c r="B59" s="73"/>
      <c r="C59" s="73"/>
      <c r="D59" s="72">
        <v>27</v>
      </c>
      <c r="E59" s="73"/>
    </row>
    <row r="60" spans="1:5" s="6" customFormat="1" ht="12.75" x14ac:dyDescent="0.2">
      <c r="A60" s="80" t="s">
        <v>91</v>
      </c>
      <c r="B60" s="73"/>
      <c r="C60" s="73"/>
      <c r="D60" s="72">
        <v>185.18</v>
      </c>
      <c r="E60" s="73"/>
    </row>
    <row r="61" spans="1:5" s="6" customFormat="1" ht="12.75" x14ac:dyDescent="0.2">
      <c r="A61" s="79" t="s">
        <v>92</v>
      </c>
      <c r="B61" s="58">
        <v>290</v>
      </c>
      <c r="C61" s="58">
        <v>290</v>
      </c>
      <c r="D61" s="58">
        <v>140.77000000000001</v>
      </c>
      <c r="E61" s="58">
        <v>48.54</v>
      </c>
    </row>
    <row r="62" spans="1:5" s="6" customFormat="1" ht="12.75" x14ac:dyDescent="0.2">
      <c r="A62" s="80" t="s">
        <v>94</v>
      </c>
      <c r="B62" s="73"/>
      <c r="C62" s="73"/>
      <c r="D62" s="72">
        <v>140.77000000000001</v>
      </c>
      <c r="E62" s="73"/>
    </row>
    <row r="63" spans="1:5" s="6" customFormat="1" ht="12.75" x14ac:dyDescent="0.2">
      <c r="A63" s="74" t="s">
        <v>158</v>
      </c>
      <c r="B63" s="57">
        <v>1609217.9</v>
      </c>
      <c r="C63" s="57">
        <v>1609217.9</v>
      </c>
      <c r="D63" s="57">
        <v>764740.02</v>
      </c>
      <c r="E63" s="58">
        <v>47.52</v>
      </c>
    </row>
    <row r="64" spans="1:5" s="6" customFormat="1" ht="12.75" x14ac:dyDescent="0.2">
      <c r="A64" s="79" t="s">
        <v>50</v>
      </c>
      <c r="B64" s="57">
        <v>1539057.79</v>
      </c>
      <c r="C64" s="57">
        <v>1539057.79</v>
      </c>
      <c r="D64" s="57">
        <v>728627.5</v>
      </c>
      <c r="E64" s="58">
        <v>47.34</v>
      </c>
    </row>
    <row r="65" spans="1:5" s="6" customFormat="1" ht="12.75" x14ac:dyDescent="0.2">
      <c r="A65" s="80" t="s">
        <v>52</v>
      </c>
      <c r="B65" s="73"/>
      <c r="C65" s="73"/>
      <c r="D65" s="71">
        <v>576418.27</v>
      </c>
      <c r="E65" s="73"/>
    </row>
    <row r="66" spans="1:5" s="6" customFormat="1" ht="12.75" x14ac:dyDescent="0.2">
      <c r="A66" s="80" t="s">
        <v>53</v>
      </c>
      <c r="B66" s="73"/>
      <c r="C66" s="73"/>
      <c r="D66" s="71">
        <v>17919.91</v>
      </c>
      <c r="E66" s="73"/>
    </row>
    <row r="67" spans="1:5" s="6" customFormat="1" ht="12.75" x14ac:dyDescent="0.2">
      <c r="A67" s="80" t="s">
        <v>54</v>
      </c>
      <c r="B67" s="73"/>
      <c r="C67" s="73"/>
      <c r="D67" s="71">
        <v>5279.91</v>
      </c>
      <c r="E67" s="73"/>
    </row>
    <row r="68" spans="1:5" s="6" customFormat="1" ht="12.75" x14ac:dyDescent="0.2">
      <c r="A68" s="80" t="s">
        <v>56</v>
      </c>
      <c r="B68" s="73"/>
      <c r="C68" s="73"/>
      <c r="D68" s="71">
        <v>30941.33</v>
      </c>
      <c r="E68" s="73"/>
    </row>
    <row r="69" spans="1:5" s="6" customFormat="1" ht="12.75" x14ac:dyDescent="0.2">
      <c r="A69" s="80" t="s">
        <v>58</v>
      </c>
      <c r="B69" s="73"/>
      <c r="C69" s="73"/>
      <c r="D69" s="71">
        <v>98068.08</v>
      </c>
      <c r="E69" s="73"/>
    </row>
    <row r="70" spans="1:5" s="6" customFormat="1" ht="12.75" x14ac:dyDescent="0.2">
      <c r="A70" s="79" t="s">
        <v>60</v>
      </c>
      <c r="B70" s="57">
        <v>68440.039999999994</v>
      </c>
      <c r="C70" s="57">
        <v>68440.039999999994</v>
      </c>
      <c r="D70" s="57">
        <v>36051.08</v>
      </c>
      <c r="E70" s="58">
        <v>52.68</v>
      </c>
    </row>
    <row r="71" spans="1:5" s="6" customFormat="1" ht="12.75" x14ac:dyDescent="0.2">
      <c r="A71" s="80" t="s">
        <v>62</v>
      </c>
      <c r="B71" s="73"/>
      <c r="C71" s="73"/>
      <c r="D71" s="72">
        <v>265.44</v>
      </c>
      <c r="E71" s="73"/>
    </row>
    <row r="72" spans="1:5" s="6" customFormat="1" ht="12.75" x14ac:dyDescent="0.2">
      <c r="A72" s="80" t="s">
        <v>63</v>
      </c>
      <c r="B72" s="73"/>
      <c r="C72" s="73"/>
      <c r="D72" s="71">
        <v>26233.5</v>
      </c>
      <c r="E72" s="73"/>
    </row>
    <row r="73" spans="1:5" s="6" customFormat="1" ht="12.75" x14ac:dyDescent="0.2">
      <c r="A73" s="80" t="s">
        <v>67</v>
      </c>
      <c r="B73" s="73"/>
      <c r="C73" s="73"/>
      <c r="D73" s="73"/>
      <c r="E73" s="73"/>
    </row>
    <row r="74" spans="1:5" s="6" customFormat="1" ht="12.75" x14ac:dyDescent="0.2">
      <c r="A74" s="80" t="s">
        <v>71</v>
      </c>
      <c r="B74" s="73"/>
      <c r="C74" s="73"/>
      <c r="D74" s="72">
        <v>105.25</v>
      </c>
      <c r="E74" s="73"/>
    </row>
    <row r="75" spans="1:5" s="6" customFormat="1" ht="12.75" x14ac:dyDescent="0.2">
      <c r="A75" s="80" t="s">
        <v>80</v>
      </c>
      <c r="B75" s="73"/>
      <c r="C75" s="73"/>
      <c r="D75" s="71">
        <v>2486.89</v>
      </c>
      <c r="E75" s="73"/>
    </row>
    <row r="76" spans="1:5" s="6" customFormat="1" ht="12.75" x14ac:dyDescent="0.2">
      <c r="A76" s="80" t="s">
        <v>84</v>
      </c>
      <c r="B76" s="73"/>
      <c r="C76" s="73"/>
      <c r="D76" s="71">
        <v>5000</v>
      </c>
      <c r="E76" s="73"/>
    </row>
    <row r="77" spans="1:5" s="6" customFormat="1" ht="12.75" x14ac:dyDescent="0.2">
      <c r="A77" s="80" t="s">
        <v>89</v>
      </c>
      <c r="B77" s="73"/>
      <c r="C77" s="73"/>
      <c r="D77" s="71">
        <v>1960</v>
      </c>
      <c r="E77" s="73"/>
    </row>
    <row r="78" spans="1:5" s="6" customFormat="1" ht="12.75" x14ac:dyDescent="0.2">
      <c r="A78" s="79" t="s">
        <v>92</v>
      </c>
      <c r="B78" s="57">
        <v>1520.07</v>
      </c>
      <c r="C78" s="57">
        <v>1520.07</v>
      </c>
      <c r="D78" s="56"/>
      <c r="E78" s="56"/>
    </row>
    <row r="79" spans="1:5" s="6" customFormat="1" ht="12.75" x14ac:dyDescent="0.2">
      <c r="A79" s="79" t="s">
        <v>96</v>
      </c>
      <c r="B79" s="58">
        <v>200</v>
      </c>
      <c r="C79" s="58">
        <v>200</v>
      </c>
      <c r="D79" s="58">
        <v>61.44</v>
      </c>
      <c r="E79" s="58">
        <v>30.72</v>
      </c>
    </row>
    <row r="80" spans="1:5" s="6" customFormat="1" ht="12.75" x14ac:dyDescent="0.2">
      <c r="A80" s="80" t="s">
        <v>98</v>
      </c>
      <c r="B80" s="73"/>
      <c r="C80" s="73"/>
      <c r="D80" s="72">
        <v>61.44</v>
      </c>
      <c r="E80" s="73"/>
    </row>
    <row r="81" spans="1:5" s="6" customFormat="1" ht="12.75" x14ac:dyDescent="0.2">
      <c r="A81" s="74" t="s">
        <v>160</v>
      </c>
      <c r="B81" s="58">
        <v>296.47000000000003</v>
      </c>
      <c r="C81" s="58">
        <v>296.47000000000003</v>
      </c>
      <c r="D81" s="58">
        <v>296.47000000000003</v>
      </c>
      <c r="E81" s="58">
        <v>100</v>
      </c>
    </row>
    <row r="82" spans="1:5" s="6" customFormat="1" ht="12.75" x14ac:dyDescent="0.2">
      <c r="A82" s="79" t="s">
        <v>60</v>
      </c>
      <c r="B82" s="58">
        <v>296.47000000000003</v>
      </c>
      <c r="C82" s="58">
        <v>296.47000000000003</v>
      </c>
      <c r="D82" s="58">
        <v>296.47000000000003</v>
      </c>
      <c r="E82" s="58">
        <v>100</v>
      </c>
    </row>
    <row r="83" spans="1:5" s="6" customFormat="1" ht="12.75" x14ac:dyDescent="0.2">
      <c r="A83" s="80" t="s">
        <v>67</v>
      </c>
      <c r="B83" s="73"/>
      <c r="C83" s="73"/>
      <c r="D83" s="72">
        <v>185.27</v>
      </c>
      <c r="E83" s="73"/>
    </row>
    <row r="84" spans="1:5" s="6" customFormat="1" ht="12.75" x14ac:dyDescent="0.2">
      <c r="A84" s="80" t="s">
        <v>80</v>
      </c>
      <c r="B84" s="73"/>
      <c r="C84" s="73"/>
      <c r="D84" s="72">
        <v>111.2</v>
      </c>
      <c r="E84" s="73"/>
    </row>
    <row r="85" spans="1:5" s="6" customFormat="1" ht="12.75" x14ac:dyDescent="0.2">
      <c r="A85" s="74" t="s">
        <v>161</v>
      </c>
      <c r="B85" s="57">
        <v>8130.54</v>
      </c>
      <c r="C85" s="57">
        <v>8130.54</v>
      </c>
      <c r="D85" s="57">
        <v>8130.54</v>
      </c>
      <c r="E85" s="58">
        <v>100</v>
      </c>
    </row>
    <row r="86" spans="1:5" s="6" customFormat="1" ht="12.75" x14ac:dyDescent="0.2">
      <c r="A86" s="79" t="s">
        <v>60</v>
      </c>
      <c r="B86" s="57">
        <v>8130.54</v>
      </c>
      <c r="C86" s="57">
        <v>8130.54</v>
      </c>
      <c r="D86" s="57">
        <v>8130.54</v>
      </c>
      <c r="E86" s="58">
        <v>100</v>
      </c>
    </row>
    <row r="87" spans="1:5" s="6" customFormat="1" ht="12.75" x14ac:dyDescent="0.2">
      <c r="A87" s="80" t="s">
        <v>62</v>
      </c>
      <c r="B87" s="73"/>
      <c r="C87" s="73"/>
      <c r="D87" s="71">
        <v>1648.18</v>
      </c>
      <c r="E87" s="73"/>
    </row>
    <row r="88" spans="1:5" s="6" customFormat="1" ht="12.75" x14ac:dyDescent="0.2">
      <c r="A88" s="80" t="s">
        <v>67</v>
      </c>
      <c r="B88" s="73"/>
      <c r="C88" s="73"/>
      <c r="D88" s="72">
        <v>30.22</v>
      </c>
      <c r="E88" s="73"/>
    </row>
    <row r="89" spans="1:5" s="6" customFormat="1" ht="12.75" x14ac:dyDescent="0.2">
      <c r="A89" s="80" t="s">
        <v>84</v>
      </c>
      <c r="B89" s="73"/>
      <c r="C89" s="73"/>
      <c r="D89" s="71">
        <v>6452.14</v>
      </c>
      <c r="E89" s="73"/>
    </row>
    <row r="90" spans="1:5" s="6" customFormat="1" ht="25.5" x14ac:dyDescent="0.2">
      <c r="A90" s="74" t="s">
        <v>162</v>
      </c>
      <c r="B90" s="58">
        <v>300</v>
      </c>
      <c r="C90" s="58">
        <v>300</v>
      </c>
      <c r="D90" s="56"/>
      <c r="E90" s="56"/>
    </row>
    <row r="91" spans="1:5" s="6" customFormat="1" ht="12.75" x14ac:dyDescent="0.2">
      <c r="A91" s="79" t="s">
        <v>60</v>
      </c>
      <c r="B91" s="58">
        <v>300</v>
      </c>
      <c r="C91" s="58">
        <v>300</v>
      </c>
      <c r="D91" s="56"/>
      <c r="E91" s="56"/>
    </row>
    <row r="92" spans="1:5" s="78" customFormat="1" ht="12.75" x14ac:dyDescent="0.2">
      <c r="A92" s="75" t="s">
        <v>165</v>
      </c>
      <c r="B92" s="76">
        <v>22800</v>
      </c>
      <c r="C92" s="76">
        <v>22800</v>
      </c>
      <c r="D92" s="75"/>
      <c r="E92" s="75"/>
    </row>
    <row r="93" spans="1:5" s="6" customFormat="1" ht="12.75" x14ac:dyDescent="0.2">
      <c r="A93" s="74" t="s">
        <v>158</v>
      </c>
      <c r="B93" s="57">
        <v>22800</v>
      </c>
      <c r="C93" s="57">
        <v>22800</v>
      </c>
      <c r="D93" s="56"/>
      <c r="E93" s="56"/>
    </row>
    <row r="94" spans="1:5" s="6" customFormat="1" ht="12.75" x14ac:dyDescent="0.2">
      <c r="A94" s="79" t="s">
        <v>96</v>
      </c>
      <c r="B94" s="57">
        <v>19700</v>
      </c>
      <c r="C94" s="57">
        <v>19700</v>
      </c>
      <c r="D94" s="56"/>
      <c r="E94" s="56"/>
    </row>
    <row r="95" spans="1:5" s="6" customFormat="1" ht="12.75" x14ac:dyDescent="0.2">
      <c r="A95" s="79" t="s">
        <v>103</v>
      </c>
      <c r="B95" s="57">
        <v>3100</v>
      </c>
      <c r="C95" s="57">
        <v>3100</v>
      </c>
      <c r="D95" s="56"/>
      <c r="E95" s="56"/>
    </row>
    <row r="96" spans="1:5" s="78" customFormat="1" ht="12.75" x14ac:dyDescent="0.2">
      <c r="A96" s="75" t="s">
        <v>166</v>
      </c>
      <c r="B96" s="76">
        <v>93100</v>
      </c>
      <c r="C96" s="76">
        <v>93100</v>
      </c>
      <c r="D96" s="76">
        <v>51474.47</v>
      </c>
      <c r="E96" s="77">
        <v>55.29</v>
      </c>
    </row>
    <row r="97" spans="1:5" s="6" customFormat="1" ht="12.75" x14ac:dyDescent="0.2">
      <c r="A97" s="74" t="s">
        <v>158</v>
      </c>
      <c r="B97" s="57">
        <v>93100</v>
      </c>
      <c r="C97" s="57">
        <v>93100</v>
      </c>
      <c r="D97" s="57">
        <v>51474.47</v>
      </c>
      <c r="E97" s="58">
        <v>55.29</v>
      </c>
    </row>
    <row r="98" spans="1:5" s="6" customFormat="1" ht="12.75" x14ac:dyDescent="0.2">
      <c r="A98" s="79" t="s">
        <v>60</v>
      </c>
      <c r="B98" s="57">
        <v>93100</v>
      </c>
      <c r="C98" s="57">
        <v>93100</v>
      </c>
      <c r="D98" s="57">
        <v>51474.47</v>
      </c>
      <c r="E98" s="58">
        <v>55.29</v>
      </c>
    </row>
    <row r="99" spans="1:5" s="6" customFormat="1" ht="12.75" x14ac:dyDescent="0.2">
      <c r="A99" s="80" t="s">
        <v>68</v>
      </c>
      <c r="B99" s="73"/>
      <c r="C99" s="73"/>
      <c r="D99" s="71">
        <v>51474.47</v>
      </c>
      <c r="E99" s="73"/>
    </row>
    <row r="100" spans="1:5" s="6" customFormat="1" ht="12.75" x14ac:dyDescent="0.2">
      <c r="A100" s="56" t="s">
        <v>167</v>
      </c>
      <c r="B100" s="57">
        <v>200845.69</v>
      </c>
      <c r="C100" s="57">
        <v>200845.69</v>
      </c>
      <c r="D100" s="57">
        <v>96391.13</v>
      </c>
      <c r="E100" s="58">
        <v>47.99</v>
      </c>
    </row>
    <row r="101" spans="1:5" s="78" customFormat="1" ht="12.75" x14ac:dyDescent="0.2">
      <c r="A101" s="75" t="s">
        <v>168</v>
      </c>
      <c r="B101" s="76">
        <v>171501.07</v>
      </c>
      <c r="C101" s="76">
        <v>171501.07</v>
      </c>
      <c r="D101" s="76">
        <v>79339.88</v>
      </c>
      <c r="E101" s="77">
        <v>46.26</v>
      </c>
    </row>
    <row r="102" spans="1:5" s="6" customFormat="1" ht="12.75" x14ac:dyDescent="0.2">
      <c r="A102" s="74" t="s">
        <v>153</v>
      </c>
      <c r="B102" s="57">
        <v>83221.02</v>
      </c>
      <c r="C102" s="57">
        <v>83221.02</v>
      </c>
      <c r="D102" s="57">
        <v>35752.339999999997</v>
      </c>
      <c r="E102" s="58">
        <v>42.96</v>
      </c>
    </row>
    <row r="103" spans="1:5" s="6" customFormat="1" ht="12.75" x14ac:dyDescent="0.2">
      <c r="A103" s="79" t="s">
        <v>50</v>
      </c>
      <c r="B103" s="57">
        <v>34410.769999999997</v>
      </c>
      <c r="C103" s="57">
        <v>34410.769999999997</v>
      </c>
      <c r="D103" s="57">
        <v>14799.92</v>
      </c>
      <c r="E103" s="58">
        <v>43.01</v>
      </c>
    </row>
    <row r="104" spans="1:5" s="6" customFormat="1" ht="12.75" x14ac:dyDescent="0.2">
      <c r="A104" s="80" t="s">
        <v>52</v>
      </c>
      <c r="B104" s="73"/>
      <c r="C104" s="73"/>
      <c r="D104" s="71">
        <v>14799.92</v>
      </c>
      <c r="E104" s="73"/>
    </row>
    <row r="105" spans="1:5" s="6" customFormat="1" ht="12.75" x14ac:dyDescent="0.2">
      <c r="A105" s="79" t="s">
        <v>60</v>
      </c>
      <c r="B105" s="57">
        <v>48810.25</v>
      </c>
      <c r="C105" s="57">
        <v>48810.25</v>
      </c>
      <c r="D105" s="57">
        <v>20952.419999999998</v>
      </c>
      <c r="E105" s="58">
        <v>42.93</v>
      </c>
    </row>
    <row r="106" spans="1:5" s="6" customFormat="1" ht="12.75" x14ac:dyDescent="0.2">
      <c r="A106" s="80" t="s">
        <v>67</v>
      </c>
      <c r="B106" s="73"/>
      <c r="C106" s="73"/>
      <c r="D106" s="72">
        <v>178.62</v>
      </c>
      <c r="E106" s="73"/>
    </row>
    <row r="107" spans="1:5" s="6" customFormat="1" ht="12.75" x14ac:dyDescent="0.2">
      <c r="A107" s="80" t="s">
        <v>68</v>
      </c>
      <c r="B107" s="73"/>
      <c r="C107" s="73"/>
      <c r="D107" s="71">
        <v>17816.400000000001</v>
      </c>
      <c r="E107" s="73"/>
    </row>
    <row r="108" spans="1:5" s="6" customFormat="1" ht="12.75" x14ac:dyDescent="0.2">
      <c r="A108" s="80" t="s">
        <v>74</v>
      </c>
      <c r="B108" s="73"/>
      <c r="C108" s="73"/>
      <c r="D108" s="71">
        <v>2957.4</v>
      </c>
      <c r="E108" s="73"/>
    </row>
    <row r="109" spans="1:5" s="6" customFormat="1" ht="12.75" x14ac:dyDescent="0.2">
      <c r="A109" s="74" t="s">
        <v>155</v>
      </c>
      <c r="B109" s="58">
        <v>539.46</v>
      </c>
      <c r="C109" s="58">
        <v>539.46</v>
      </c>
      <c r="D109" s="58">
        <v>539.46</v>
      </c>
      <c r="E109" s="58">
        <v>100</v>
      </c>
    </row>
    <row r="110" spans="1:5" s="6" customFormat="1" ht="12.75" x14ac:dyDescent="0.2">
      <c r="A110" s="79" t="s">
        <v>50</v>
      </c>
      <c r="B110" s="58">
        <v>539.46</v>
      </c>
      <c r="C110" s="58">
        <v>539.46</v>
      </c>
      <c r="D110" s="58">
        <v>539.46</v>
      </c>
      <c r="E110" s="58">
        <v>100</v>
      </c>
    </row>
    <row r="111" spans="1:5" s="6" customFormat="1" ht="12.75" x14ac:dyDescent="0.2">
      <c r="A111" s="80" t="s">
        <v>52</v>
      </c>
      <c r="B111" s="73"/>
      <c r="C111" s="73"/>
      <c r="D111" s="72">
        <v>539.46</v>
      </c>
      <c r="E111" s="73"/>
    </row>
    <row r="112" spans="1:5" s="6" customFormat="1" ht="12.75" x14ac:dyDescent="0.2">
      <c r="A112" s="74" t="s">
        <v>158</v>
      </c>
      <c r="B112" s="57">
        <v>87740.59</v>
      </c>
      <c r="C112" s="57">
        <v>87740.59</v>
      </c>
      <c r="D112" s="57">
        <v>43048.08</v>
      </c>
      <c r="E112" s="58">
        <v>49.06</v>
      </c>
    </row>
    <row r="113" spans="1:5" s="6" customFormat="1" ht="12.75" x14ac:dyDescent="0.2">
      <c r="A113" s="79" t="s">
        <v>50</v>
      </c>
      <c r="B113" s="57">
        <v>84032.36</v>
      </c>
      <c r="C113" s="57">
        <v>84032.36</v>
      </c>
      <c r="D113" s="57">
        <v>41110.199999999997</v>
      </c>
      <c r="E113" s="58">
        <v>48.92</v>
      </c>
    </row>
    <row r="114" spans="1:5" s="6" customFormat="1" ht="12.75" x14ac:dyDescent="0.2">
      <c r="A114" s="80" t="s">
        <v>52</v>
      </c>
      <c r="B114" s="73"/>
      <c r="C114" s="73"/>
      <c r="D114" s="71">
        <v>31683.15</v>
      </c>
      <c r="E114" s="73"/>
    </row>
    <row r="115" spans="1:5" s="6" customFormat="1" ht="12.75" x14ac:dyDescent="0.2">
      <c r="A115" s="80" t="s">
        <v>56</v>
      </c>
      <c r="B115" s="73"/>
      <c r="C115" s="73"/>
      <c r="D115" s="71">
        <v>1600</v>
      </c>
      <c r="E115" s="73"/>
    </row>
    <row r="116" spans="1:5" s="6" customFormat="1" ht="12.75" x14ac:dyDescent="0.2">
      <c r="A116" s="80" t="s">
        <v>58</v>
      </c>
      <c r="B116" s="73"/>
      <c r="C116" s="73"/>
      <c r="D116" s="71">
        <v>7827.05</v>
      </c>
      <c r="E116" s="73"/>
    </row>
    <row r="117" spans="1:5" s="6" customFormat="1" ht="12.75" x14ac:dyDescent="0.2">
      <c r="A117" s="79" t="s">
        <v>60</v>
      </c>
      <c r="B117" s="57">
        <v>3708.23</v>
      </c>
      <c r="C117" s="57">
        <v>3708.23</v>
      </c>
      <c r="D117" s="57">
        <v>1937.88</v>
      </c>
      <c r="E117" s="58">
        <v>52.26</v>
      </c>
    </row>
    <row r="118" spans="1:5" s="6" customFormat="1" ht="12.75" x14ac:dyDescent="0.2">
      <c r="A118" s="80" t="s">
        <v>63</v>
      </c>
      <c r="B118" s="73"/>
      <c r="C118" s="73"/>
      <c r="D118" s="71">
        <v>1937.88</v>
      </c>
      <c r="E118" s="73"/>
    </row>
    <row r="119" spans="1:5" s="78" customFormat="1" ht="12.75" x14ac:dyDescent="0.2">
      <c r="A119" s="75" t="s">
        <v>169</v>
      </c>
      <c r="B119" s="76">
        <v>18297.97</v>
      </c>
      <c r="C119" s="76">
        <v>18297.97</v>
      </c>
      <c r="D119" s="76">
        <v>10161.030000000001</v>
      </c>
      <c r="E119" s="77">
        <v>55.53</v>
      </c>
    </row>
    <row r="120" spans="1:5" s="6" customFormat="1" ht="12.75" x14ac:dyDescent="0.2">
      <c r="A120" s="74" t="s">
        <v>150</v>
      </c>
      <c r="B120" s="57">
        <v>10440.4</v>
      </c>
      <c r="C120" s="57">
        <v>10440.4</v>
      </c>
      <c r="D120" s="57">
        <v>5016.42</v>
      </c>
      <c r="E120" s="58">
        <v>48.05</v>
      </c>
    </row>
    <row r="121" spans="1:5" s="6" customFormat="1" ht="12.75" x14ac:dyDescent="0.2">
      <c r="A121" s="79" t="s">
        <v>50</v>
      </c>
      <c r="B121" s="57">
        <v>10440.4</v>
      </c>
      <c r="C121" s="57">
        <v>10440.4</v>
      </c>
      <c r="D121" s="57">
        <v>5016.42</v>
      </c>
      <c r="E121" s="58">
        <v>48.05</v>
      </c>
    </row>
    <row r="122" spans="1:5" s="6" customFormat="1" ht="12.75" x14ac:dyDescent="0.2">
      <c r="A122" s="80" t="s">
        <v>52</v>
      </c>
      <c r="B122" s="73"/>
      <c r="C122" s="73"/>
      <c r="D122" s="71">
        <v>5016.42</v>
      </c>
      <c r="E122" s="73"/>
    </row>
    <row r="123" spans="1:5" s="6" customFormat="1" ht="12.75" x14ac:dyDescent="0.2">
      <c r="A123" s="74" t="s">
        <v>156</v>
      </c>
      <c r="B123" s="57">
        <v>1281.28</v>
      </c>
      <c r="C123" s="57">
        <v>1281.28</v>
      </c>
      <c r="D123" s="57">
        <v>1281.28</v>
      </c>
      <c r="E123" s="58">
        <v>100</v>
      </c>
    </row>
    <row r="124" spans="1:5" s="6" customFormat="1" ht="12.75" x14ac:dyDescent="0.2">
      <c r="A124" s="79" t="s">
        <v>50</v>
      </c>
      <c r="B124" s="57">
        <v>1281.28</v>
      </c>
      <c r="C124" s="57">
        <v>1281.28</v>
      </c>
      <c r="D124" s="57">
        <v>1281.28</v>
      </c>
      <c r="E124" s="58">
        <v>100</v>
      </c>
    </row>
    <row r="125" spans="1:5" s="6" customFormat="1" ht="12.75" x14ac:dyDescent="0.2">
      <c r="A125" s="80" t="s">
        <v>52</v>
      </c>
      <c r="B125" s="73"/>
      <c r="C125" s="73"/>
      <c r="D125" s="71">
        <v>1281.28</v>
      </c>
      <c r="E125" s="73"/>
    </row>
    <row r="126" spans="1:5" s="6" customFormat="1" ht="12.75" x14ac:dyDescent="0.2">
      <c r="A126" s="74" t="s">
        <v>157</v>
      </c>
      <c r="B126" s="57">
        <v>4916.29</v>
      </c>
      <c r="C126" s="57">
        <v>4916.29</v>
      </c>
      <c r="D126" s="57">
        <v>3148.28</v>
      </c>
      <c r="E126" s="58">
        <v>64.040000000000006</v>
      </c>
    </row>
    <row r="127" spans="1:5" s="6" customFormat="1" ht="12.75" x14ac:dyDescent="0.2">
      <c r="A127" s="79" t="s">
        <v>50</v>
      </c>
      <c r="B127" s="57">
        <v>4095.08</v>
      </c>
      <c r="C127" s="57">
        <v>4095.08</v>
      </c>
      <c r="D127" s="57">
        <v>2670.52</v>
      </c>
      <c r="E127" s="58">
        <v>65.209999999999994</v>
      </c>
    </row>
    <row r="128" spans="1:5" s="6" customFormat="1" ht="12.75" x14ac:dyDescent="0.2">
      <c r="A128" s="80" t="s">
        <v>52</v>
      </c>
      <c r="B128" s="73"/>
      <c r="C128" s="73"/>
      <c r="D128" s="71">
        <v>1411.52</v>
      </c>
      <c r="E128" s="73"/>
    </row>
    <row r="129" spans="1:5" s="6" customFormat="1" ht="12.75" x14ac:dyDescent="0.2">
      <c r="A129" s="80" t="s">
        <v>56</v>
      </c>
      <c r="B129" s="73"/>
      <c r="C129" s="73"/>
      <c r="D129" s="72">
        <v>200</v>
      </c>
      <c r="E129" s="73"/>
    </row>
    <row r="130" spans="1:5" s="6" customFormat="1" ht="12.75" x14ac:dyDescent="0.2">
      <c r="A130" s="80" t="s">
        <v>58</v>
      </c>
      <c r="B130" s="73"/>
      <c r="C130" s="73"/>
      <c r="D130" s="71">
        <v>1059</v>
      </c>
      <c r="E130" s="73"/>
    </row>
    <row r="131" spans="1:5" s="6" customFormat="1" ht="12.75" x14ac:dyDescent="0.2">
      <c r="A131" s="79" t="s">
        <v>60</v>
      </c>
      <c r="B131" s="58">
        <v>821.21</v>
      </c>
      <c r="C131" s="58">
        <v>821.21</v>
      </c>
      <c r="D131" s="58">
        <v>477.76</v>
      </c>
      <c r="E131" s="58">
        <v>58.18</v>
      </c>
    </row>
    <row r="132" spans="1:5" s="6" customFormat="1" ht="12.75" x14ac:dyDescent="0.2">
      <c r="A132" s="80" t="s">
        <v>62</v>
      </c>
      <c r="B132" s="73"/>
      <c r="C132" s="73"/>
      <c r="D132" s="72">
        <v>42.94</v>
      </c>
      <c r="E132" s="73"/>
    </row>
    <row r="133" spans="1:5" s="6" customFormat="1" ht="12.75" x14ac:dyDescent="0.2">
      <c r="A133" s="80" t="s">
        <v>63</v>
      </c>
      <c r="B133" s="73"/>
      <c r="C133" s="73"/>
      <c r="D133" s="72">
        <v>434.82</v>
      </c>
      <c r="E133" s="73"/>
    </row>
    <row r="134" spans="1:5" s="6" customFormat="1" ht="12.75" x14ac:dyDescent="0.2">
      <c r="A134" s="74" t="s">
        <v>159</v>
      </c>
      <c r="B134" s="57">
        <v>1660</v>
      </c>
      <c r="C134" s="57">
        <v>1660</v>
      </c>
      <c r="D134" s="58">
        <v>715.05</v>
      </c>
      <c r="E134" s="58">
        <v>43.08</v>
      </c>
    </row>
    <row r="135" spans="1:5" s="6" customFormat="1" ht="12.75" x14ac:dyDescent="0.2">
      <c r="A135" s="79" t="s">
        <v>50</v>
      </c>
      <c r="B135" s="57">
        <v>1313.17</v>
      </c>
      <c r="C135" s="57">
        <v>1313.17</v>
      </c>
      <c r="D135" s="58">
        <v>565.65</v>
      </c>
      <c r="E135" s="58">
        <v>43.08</v>
      </c>
    </row>
    <row r="136" spans="1:5" s="6" customFormat="1" ht="12.75" x14ac:dyDescent="0.2">
      <c r="A136" s="80" t="s">
        <v>52</v>
      </c>
      <c r="B136" s="73"/>
      <c r="C136" s="73"/>
      <c r="D136" s="72">
        <v>302.67</v>
      </c>
      <c r="E136" s="73"/>
    </row>
    <row r="137" spans="1:5" s="6" customFormat="1" ht="12.75" x14ac:dyDescent="0.2">
      <c r="A137" s="80" t="s">
        <v>58</v>
      </c>
      <c r="B137" s="73"/>
      <c r="C137" s="73"/>
      <c r="D137" s="72">
        <v>262.98</v>
      </c>
      <c r="E137" s="73"/>
    </row>
    <row r="138" spans="1:5" s="6" customFormat="1" ht="12.75" x14ac:dyDescent="0.2">
      <c r="A138" s="79" t="s">
        <v>60</v>
      </c>
      <c r="B138" s="58">
        <v>346.83</v>
      </c>
      <c r="C138" s="58">
        <v>346.83</v>
      </c>
      <c r="D138" s="58">
        <v>149.4</v>
      </c>
      <c r="E138" s="58">
        <v>43.08</v>
      </c>
    </row>
    <row r="139" spans="1:5" s="6" customFormat="1" ht="12.75" x14ac:dyDescent="0.2">
      <c r="A139" s="80" t="s">
        <v>63</v>
      </c>
      <c r="B139" s="73"/>
      <c r="C139" s="73"/>
      <c r="D139" s="72">
        <v>149.4</v>
      </c>
      <c r="E139" s="73"/>
    </row>
    <row r="140" spans="1:5" s="78" customFormat="1" ht="12.75" x14ac:dyDescent="0.2">
      <c r="A140" s="75" t="s">
        <v>170</v>
      </c>
      <c r="B140" s="76">
        <v>8578.15</v>
      </c>
      <c r="C140" s="76">
        <v>8578.15</v>
      </c>
      <c r="D140" s="76">
        <v>6109.83</v>
      </c>
      <c r="E140" s="77">
        <v>71.23</v>
      </c>
    </row>
    <row r="141" spans="1:5" s="6" customFormat="1" ht="12.75" x14ac:dyDescent="0.2">
      <c r="A141" s="74" t="s">
        <v>150</v>
      </c>
      <c r="B141" s="57">
        <v>2300</v>
      </c>
      <c r="C141" s="57">
        <v>2300</v>
      </c>
      <c r="D141" s="57">
        <v>2300</v>
      </c>
      <c r="E141" s="58">
        <v>100</v>
      </c>
    </row>
    <row r="142" spans="1:5" s="6" customFormat="1" ht="12.75" x14ac:dyDescent="0.2">
      <c r="A142" s="79" t="s">
        <v>60</v>
      </c>
      <c r="B142" s="57">
        <v>2300</v>
      </c>
      <c r="C142" s="57">
        <v>2300</v>
      </c>
      <c r="D142" s="57">
        <v>2300</v>
      </c>
      <c r="E142" s="58">
        <v>100</v>
      </c>
    </row>
    <row r="143" spans="1:5" s="6" customFormat="1" ht="12.75" x14ac:dyDescent="0.2">
      <c r="A143" s="80" t="s">
        <v>74</v>
      </c>
      <c r="B143" s="73"/>
      <c r="C143" s="73"/>
      <c r="D143" s="71">
        <v>2300</v>
      </c>
      <c r="E143" s="73"/>
    </row>
    <row r="144" spans="1:5" s="6" customFormat="1" ht="12.75" x14ac:dyDescent="0.2">
      <c r="A144" s="74" t="s">
        <v>158</v>
      </c>
      <c r="B144" s="57">
        <v>3279.72</v>
      </c>
      <c r="C144" s="57">
        <v>3279.72</v>
      </c>
      <c r="D144" s="58">
        <v>811.4</v>
      </c>
      <c r="E144" s="58">
        <v>24.74</v>
      </c>
    </row>
    <row r="145" spans="1:5" s="6" customFormat="1" ht="12.75" x14ac:dyDescent="0.2">
      <c r="A145" s="79" t="s">
        <v>60</v>
      </c>
      <c r="B145" s="57">
        <v>3279.72</v>
      </c>
      <c r="C145" s="57">
        <v>3279.72</v>
      </c>
      <c r="D145" s="58">
        <v>811.4</v>
      </c>
      <c r="E145" s="58">
        <v>24.74</v>
      </c>
    </row>
    <row r="146" spans="1:5" s="6" customFormat="1" ht="12.75" x14ac:dyDescent="0.2">
      <c r="A146" s="80" t="s">
        <v>67</v>
      </c>
      <c r="B146" s="73"/>
      <c r="C146" s="73"/>
      <c r="D146" s="72">
        <v>300</v>
      </c>
      <c r="E146" s="73"/>
    </row>
    <row r="147" spans="1:5" s="6" customFormat="1" ht="12.75" x14ac:dyDescent="0.2">
      <c r="A147" s="80" t="s">
        <v>74</v>
      </c>
      <c r="B147" s="73"/>
      <c r="C147" s="73"/>
      <c r="D147" s="72">
        <v>511.4</v>
      </c>
      <c r="E147" s="73"/>
    </row>
    <row r="148" spans="1:5" s="6" customFormat="1" ht="12.75" x14ac:dyDescent="0.2">
      <c r="A148" s="74" t="s">
        <v>160</v>
      </c>
      <c r="B148" s="57">
        <v>2998.43</v>
      </c>
      <c r="C148" s="57">
        <v>2998.43</v>
      </c>
      <c r="D148" s="57">
        <v>2998.43</v>
      </c>
      <c r="E148" s="58">
        <v>100</v>
      </c>
    </row>
    <row r="149" spans="1:5" s="6" customFormat="1" ht="12.75" x14ac:dyDescent="0.2">
      <c r="A149" s="79" t="s">
        <v>60</v>
      </c>
      <c r="B149" s="57">
        <v>2848.43</v>
      </c>
      <c r="C149" s="57">
        <v>2848.43</v>
      </c>
      <c r="D149" s="57">
        <v>2848.43</v>
      </c>
      <c r="E149" s="58">
        <v>100</v>
      </c>
    </row>
    <row r="150" spans="1:5" s="6" customFormat="1" ht="12.75" x14ac:dyDescent="0.2">
      <c r="A150" s="80" t="s">
        <v>71</v>
      </c>
      <c r="B150" s="73"/>
      <c r="C150" s="73"/>
      <c r="D150" s="71">
        <v>1197.83</v>
      </c>
      <c r="E150" s="73"/>
    </row>
    <row r="151" spans="1:5" s="6" customFormat="1" ht="12.75" x14ac:dyDescent="0.2">
      <c r="A151" s="80" t="s">
        <v>80</v>
      </c>
      <c r="B151" s="73"/>
      <c r="C151" s="73"/>
      <c r="D151" s="72">
        <v>150.6</v>
      </c>
      <c r="E151" s="73"/>
    </row>
    <row r="152" spans="1:5" s="6" customFormat="1" ht="12.75" x14ac:dyDescent="0.2">
      <c r="A152" s="80" t="s">
        <v>82</v>
      </c>
      <c r="B152" s="73"/>
      <c r="C152" s="73"/>
      <c r="D152" s="71">
        <v>1500</v>
      </c>
      <c r="E152" s="73"/>
    </row>
    <row r="153" spans="1:5" s="6" customFormat="1" ht="12.75" x14ac:dyDescent="0.2">
      <c r="A153" s="79" t="s">
        <v>96</v>
      </c>
      <c r="B153" s="58">
        <v>150</v>
      </c>
      <c r="C153" s="58">
        <v>150</v>
      </c>
      <c r="D153" s="58">
        <v>150</v>
      </c>
      <c r="E153" s="58">
        <v>100</v>
      </c>
    </row>
    <row r="154" spans="1:5" s="6" customFormat="1" ht="12.75" x14ac:dyDescent="0.2">
      <c r="A154" s="80" t="s">
        <v>98</v>
      </c>
      <c r="B154" s="73"/>
      <c r="C154" s="73"/>
      <c r="D154" s="72">
        <v>150</v>
      </c>
      <c r="E154" s="73"/>
    </row>
    <row r="155" spans="1:5" s="78" customFormat="1" ht="12.75" x14ac:dyDescent="0.2">
      <c r="A155" s="75" t="s">
        <v>171</v>
      </c>
      <c r="B155" s="76">
        <v>1636</v>
      </c>
      <c r="C155" s="76">
        <v>1636</v>
      </c>
      <c r="D155" s="75"/>
      <c r="E155" s="75"/>
    </row>
    <row r="156" spans="1:5" s="6" customFormat="1" ht="12.75" x14ac:dyDescent="0.2">
      <c r="A156" s="74" t="s">
        <v>150</v>
      </c>
      <c r="B156" s="57">
        <v>1636</v>
      </c>
      <c r="C156" s="57">
        <v>1636</v>
      </c>
      <c r="D156" s="56"/>
      <c r="E156" s="56"/>
    </row>
    <row r="157" spans="1:5" s="6" customFormat="1" ht="12.75" x14ac:dyDescent="0.2">
      <c r="A157" s="79" t="s">
        <v>60</v>
      </c>
      <c r="B157" s="57">
        <v>1636</v>
      </c>
      <c r="C157" s="57">
        <v>1636</v>
      </c>
      <c r="D157" s="56"/>
      <c r="E157" s="56"/>
    </row>
    <row r="158" spans="1:5" s="78" customFormat="1" ht="12.75" x14ac:dyDescent="0.2">
      <c r="A158" s="75" t="s">
        <v>172</v>
      </c>
      <c r="B158" s="77">
        <v>832.5</v>
      </c>
      <c r="C158" s="77">
        <v>832.5</v>
      </c>
      <c r="D158" s="77">
        <v>780.39</v>
      </c>
      <c r="E158" s="77">
        <v>93.74</v>
      </c>
    </row>
    <row r="159" spans="1:5" s="6" customFormat="1" ht="12.75" x14ac:dyDescent="0.2">
      <c r="A159" s="74" t="s">
        <v>158</v>
      </c>
      <c r="B159" s="58">
        <v>832.5</v>
      </c>
      <c r="C159" s="58">
        <v>832.5</v>
      </c>
      <c r="D159" s="58">
        <v>780.39</v>
      </c>
      <c r="E159" s="58">
        <v>93.74</v>
      </c>
    </row>
    <row r="160" spans="1:5" s="6" customFormat="1" ht="12.75" x14ac:dyDescent="0.2">
      <c r="A160" s="79" t="s">
        <v>99</v>
      </c>
      <c r="B160" s="58">
        <v>832.5</v>
      </c>
      <c r="C160" s="58">
        <v>832.5</v>
      </c>
      <c r="D160" s="58">
        <v>780.39</v>
      </c>
      <c r="E160" s="58">
        <v>93.74</v>
      </c>
    </row>
    <row r="161" spans="1:5" s="6" customFormat="1" ht="12.75" x14ac:dyDescent="0.2">
      <c r="A161" s="80" t="s">
        <v>101</v>
      </c>
      <c r="B161" s="73"/>
      <c r="C161" s="73"/>
      <c r="D161" s="72">
        <v>780.39</v>
      </c>
      <c r="E161" s="73"/>
    </row>
    <row r="162" spans="1:5" s="6" customFormat="1" ht="12.75" x14ac:dyDescent="0.2">
      <c r="A162" s="56" t="s">
        <v>173</v>
      </c>
      <c r="B162" s="57">
        <v>4127.3500000000004</v>
      </c>
      <c r="C162" s="57">
        <v>4127.3500000000004</v>
      </c>
      <c r="D162" s="57">
        <v>2046.34</v>
      </c>
      <c r="E162" s="58">
        <v>49.58</v>
      </c>
    </row>
    <row r="163" spans="1:5" s="78" customFormat="1" ht="12.75" x14ac:dyDescent="0.2">
      <c r="A163" s="75" t="s">
        <v>174</v>
      </c>
      <c r="B163" s="76">
        <v>4127.3500000000004</v>
      </c>
      <c r="C163" s="76">
        <v>4127.3500000000004</v>
      </c>
      <c r="D163" s="76">
        <v>2046.34</v>
      </c>
      <c r="E163" s="77">
        <v>49.58</v>
      </c>
    </row>
    <row r="164" spans="1:5" s="6" customFormat="1" ht="12.75" x14ac:dyDescent="0.2">
      <c r="A164" s="74" t="s">
        <v>158</v>
      </c>
      <c r="B164" s="57">
        <v>4127.3500000000004</v>
      </c>
      <c r="C164" s="57">
        <v>4127.3500000000004</v>
      </c>
      <c r="D164" s="57">
        <v>2046.34</v>
      </c>
      <c r="E164" s="58">
        <v>49.58</v>
      </c>
    </row>
    <row r="165" spans="1:5" s="6" customFormat="1" ht="12.75" x14ac:dyDescent="0.2">
      <c r="A165" s="79" t="s">
        <v>60</v>
      </c>
      <c r="B165" s="57">
        <v>3062.35</v>
      </c>
      <c r="C165" s="57">
        <v>3062.35</v>
      </c>
      <c r="D165" s="57">
        <v>1795.72</v>
      </c>
      <c r="E165" s="58">
        <v>58.64</v>
      </c>
    </row>
    <row r="166" spans="1:5" s="6" customFormat="1" ht="12.75" x14ac:dyDescent="0.2">
      <c r="A166" s="80" t="s">
        <v>62</v>
      </c>
      <c r="B166" s="73"/>
      <c r="C166" s="73"/>
      <c r="D166" s="72">
        <v>60</v>
      </c>
      <c r="E166" s="73"/>
    </row>
    <row r="167" spans="1:5" s="6" customFormat="1" ht="12.75" x14ac:dyDescent="0.2">
      <c r="A167" s="80" t="s">
        <v>65</v>
      </c>
      <c r="B167" s="73"/>
      <c r="C167" s="73"/>
      <c r="D167" s="72">
        <v>28.5</v>
      </c>
      <c r="E167" s="73"/>
    </row>
    <row r="168" spans="1:5" s="6" customFormat="1" ht="12.75" x14ac:dyDescent="0.2">
      <c r="A168" s="80" t="s">
        <v>74</v>
      </c>
      <c r="B168" s="73"/>
      <c r="C168" s="73"/>
      <c r="D168" s="72">
        <v>429.22</v>
      </c>
      <c r="E168" s="73"/>
    </row>
    <row r="169" spans="1:5" s="6" customFormat="1" ht="12.75" x14ac:dyDescent="0.2">
      <c r="A169" s="80" t="s">
        <v>84</v>
      </c>
      <c r="B169" s="73"/>
      <c r="C169" s="73"/>
      <c r="D169" s="71">
        <v>1008</v>
      </c>
      <c r="E169" s="73"/>
    </row>
    <row r="170" spans="1:5" s="6" customFormat="1" ht="12.75" x14ac:dyDescent="0.2">
      <c r="A170" s="80" t="s">
        <v>91</v>
      </c>
      <c r="B170" s="73"/>
      <c r="C170" s="73"/>
      <c r="D170" s="72">
        <v>270</v>
      </c>
      <c r="E170" s="73"/>
    </row>
    <row r="171" spans="1:5" s="6" customFormat="1" ht="12.75" x14ac:dyDescent="0.2">
      <c r="A171" s="79" t="s">
        <v>96</v>
      </c>
      <c r="B171" s="57">
        <v>1065</v>
      </c>
      <c r="C171" s="57">
        <v>1065</v>
      </c>
      <c r="D171" s="58">
        <v>250.62</v>
      </c>
      <c r="E171" s="58">
        <v>23.53</v>
      </c>
    </row>
    <row r="172" spans="1:5" s="6" customFormat="1" ht="12.75" x14ac:dyDescent="0.2">
      <c r="A172" s="80" t="s">
        <v>98</v>
      </c>
      <c r="B172" s="73"/>
      <c r="C172" s="73"/>
      <c r="D172" s="72">
        <v>250.62</v>
      </c>
      <c r="E172" s="73"/>
    </row>
    <row r="173" spans="1:5" s="6" customFormat="1" ht="12.75" x14ac:dyDescent="0.2">
      <c r="A173" s="56" t="s">
        <v>175</v>
      </c>
      <c r="B173" s="57">
        <v>7184.54</v>
      </c>
      <c r="C173" s="57">
        <v>7184.54</v>
      </c>
      <c r="D173" s="57">
        <v>3637</v>
      </c>
      <c r="E173" s="58">
        <v>50.62</v>
      </c>
    </row>
    <row r="174" spans="1:5" s="6" customFormat="1" ht="12.75" x14ac:dyDescent="0.2">
      <c r="A174" s="81" t="s">
        <v>176</v>
      </c>
      <c r="B174" s="82">
        <v>7184.54</v>
      </c>
      <c r="C174" s="82">
        <v>7184.54</v>
      </c>
      <c r="D174" s="82">
        <v>3637</v>
      </c>
      <c r="E174" s="83">
        <v>50.62</v>
      </c>
    </row>
    <row r="175" spans="1:5" s="6" customFormat="1" ht="12.75" x14ac:dyDescent="0.2">
      <c r="A175" s="74" t="s">
        <v>151</v>
      </c>
      <c r="B175" s="57">
        <v>3291.07</v>
      </c>
      <c r="C175" s="57">
        <v>3291.07</v>
      </c>
      <c r="D175" s="58">
        <v>310.52999999999997</v>
      </c>
      <c r="E175" s="58">
        <v>9.44</v>
      </c>
    </row>
    <row r="176" spans="1:5" s="6" customFormat="1" ht="12.75" x14ac:dyDescent="0.2">
      <c r="A176" s="79" t="s">
        <v>103</v>
      </c>
      <c r="B176" s="57">
        <v>3291.07</v>
      </c>
      <c r="C176" s="57">
        <v>3291.07</v>
      </c>
      <c r="D176" s="58">
        <v>310.52999999999997</v>
      </c>
      <c r="E176" s="58">
        <v>9.44</v>
      </c>
    </row>
    <row r="177" spans="1:5" s="6" customFormat="1" ht="12.75" x14ac:dyDescent="0.2">
      <c r="A177" s="80" t="s">
        <v>107</v>
      </c>
      <c r="B177" s="73"/>
      <c r="C177" s="73"/>
      <c r="D177" s="72">
        <v>310.52999999999997</v>
      </c>
      <c r="E177" s="73"/>
    </row>
    <row r="178" spans="1:5" s="6" customFormat="1" ht="12.75" x14ac:dyDescent="0.2">
      <c r="A178" s="74" t="s">
        <v>152</v>
      </c>
      <c r="B178" s="58">
        <v>961.23</v>
      </c>
      <c r="C178" s="58">
        <v>961.23</v>
      </c>
      <c r="D178" s="58">
        <v>961.23</v>
      </c>
      <c r="E178" s="58">
        <v>100</v>
      </c>
    </row>
    <row r="179" spans="1:5" s="6" customFormat="1" ht="12.75" x14ac:dyDescent="0.2">
      <c r="A179" s="79" t="s">
        <v>103</v>
      </c>
      <c r="B179" s="58">
        <v>961.23</v>
      </c>
      <c r="C179" s="58">
        <v>961.23</v>
      </c>
      <c r="D179" s="58">
        <v>961.23</v>
      </c>
      <c r="E179" s="58">
        <v>100</v>
      </c>
    </row>
    <row r="180" spans="1:5" s="6" customFormat="1" ht="12.75" x14ac:dyDescent="0.2">
      <c r="A180" s="80" t="s">
        <v>107</v>
      </c>
      <c r="B180" s="73"/>
      <c r="C180" s="73"/>
      <c r="D180" s="72">
        <v>961.23</v>
      </c>
      <c r="E180" s="73"/>
    </row>
    <row r="181" spans="1:5" s="6" customFormat="1" ht="12.75" x14ac:dyDescent="0.2">
      <c r="A181" s="74" t="s">
        <v>155</v>
      </c>
      <c r="B181" s="57">
        <v>2365.2399999999998</v>
      </c>
      <c r="C181" s="57">
        <v>2365.2399999999998</v>
      </c>
      <c r="D181" s="57">
        <v>2365.2399999999998</v>
      </c>
      <c r="E181" s="58">
        <v>100</v>
      </c>
    </row>
    <row r="182" spans="1:5" s="6" customFormat="1" ht="12.75" x14ac:dyDescent="0.2">
      <c r="A182" s="79" t="s">
        <v>103</v>
      </c>
      <c r="B182" s="57">
        <v>2365.2399999999998</v>
      </c>
      <c r="C182" s="57">
        <v>2365.2399999999998</v>
      </c>
      <c r="D182" s="57">
        <v>2365.2399999999998</v>
      </c>
      <c r="E182" s="58">
        <v>100</v>
      </c>
    </row>
    <row r="183" spans="1:5" s="6" customFormat="1" ht="12.75" x14ac:dyDescent="0.2">
      <c r="A183" s="80" t="s">
        <v>106</v>
      </c>
      <c r="B183" s="73"/>
      <c r="C183" s="73"/>
      <c r="D183" s="71">
        <v>1165</v>
      </c>
      <c r="E183" s="73"/>
    </row>
    <row r="184" spans="1:5" s="6" customFormat="1" ht="12.75" x14ac:dyDescent="0.2">
      <c r="A184" s="80" t="s">
        <v>107</v>
      </c>
      <c r="B184" s="73"/>
      <c r="C184" s="73"/>
      <c r="D184" s="71">
        <v>1200.24</v>
      </c>
      <c r="E184" s="73"/>
    </row>
    <row r="185" spans="1:5" s="6" customFormat="1" ht="12.75" x14ac:dyDescent="0.2">
      <c r="A185" s="74" t="s">
        <v>158</v>
      </c>
      <c r="B185" s="58">
        <v>567</v>
      </c>
      <c r="C185" s="58">
        <v>567</v>
      </c>
      <c r="D185" s="56"/>
      <c r="E185" s="56"/>
    </row>
    <row r="186" spans="1:5" s="6" customFormat="1" ht="12.75" x14ac:dyDescent="0.2">
      <c r="A186" s="79" t="s">
        <v>103</v>
      </c>
      <c r="B186" s="58">
        <v>567</v>
      </c>
      <c r="C186" s="58">
        <v>567</v>
      </c>
      <c r="D186" s="56"/>
      <c r="E186" s="56"/>
    </row>
  </sheetData>
  <pageMargins left="0.75" right="0.75" top="1" bottom="1" header="0.5" footer="0.5"/>
  <pageSetup paperSize="9" scale="77" orientation="landscape" horizontalDpi="300" verticalDpi="300" r:id="rId1"/>
  <rowBreaks count="4" manualBreakCount="4">
    <brk id="22" max="16383" man="1"/>
    <brk id="60" max="16383" man="1"/>
    <brk id="91" max="16383" man="1"/>
    <brk id="1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OPĆEG DIJELA</vt:lpstr>
      <vt:lpstr>PRIHODI I RASHODI PO EK.KL.</vt:lpstr>
      <vt:lpstr>PRIHODI I RASHODI PO IZV.FIN.</vt:lpstr>
      <vt:lpstr>RASHODI PO FUNK.KL.</vt:lpstr>
      <vt:lpstr>RASHODI PO PROGRAMSKOJ KL.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2024-07-10T10:39:53Z</cp:lastPrinted>
  <dcterms:created xsi:type="dcterms:W3CDTF">2022-07-19T20:33:42Z</dcterms:created>
  <dcterms:modified xsi:type="dcterms:W3CDTF">2024-07-10T10:40:32Z</dcterms:modified>
</cp:coreProperties>
</file>