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FIN.IZVJ.1-3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7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B335" i="9" s="1"/>
  <c r="G335" i="9"/>
  <c r="F335" i="9"/>
  <c r="F334" i="9"/>
  <c r="H333" i="9"/>
  <c r="E333" i="9" s="1"/>
  <c r="B333" i="9" s="1"/>
  <c r="G333" i="9"/>
  <c r="F333" i="9"/>
  <c r="H332" i="9"/>
  <c r="G332" i="9"/>
  <c r="F332" i="9"/>
  <c r="E332" i="9"/>
  <c r="B332" i="9" s="1"/>
  <c r="H331" i="9"/>
  <c r="E331" i="9" s="1"/>
  <c r="B331" i="9" s="1"/>
  <c r="G331" i="9"/>
  <c r="F331" i="9"/>
  <c r="H330" i="9"/>
  <c r="G330" i="9"/>
  <c r="F330" i="9"/>
  <c r="E330" i="9"/>
  <c r="B330" i="9" s="1"/>
  <c r="H329" i="9"/>
  <c r="E329" i="9" s="1"/>
  <c r="B329" i="9" s="1"/>
  <c r="G329" i="9"/>
  <c r="F329" i="9"/>
  <c r="H328" i="9"/>
  <c r="G328" i="9"/>
  <c r="F328" i="9"/>
  <c r="E328" i="9"/>
  <c r="B328" i="9" s="1"/>
  <c r="H327" i="9"/>
  <c r="G327" i="9"/>
  <c r="F327" i="9"/>
  <c r="H326" i="9"/>
  <c r="E326" i="9" s="1"/>
  <c r="B326" i="9" s="1"/>
  <c r="G326" i="9"/>
  <c r="F326" i="9"/>
  <c r="H325" i="9"/>
  <c r="E325" i="9" s="1"/>
  <c r="B325" i="9" s="1"/>
  <c r="G325" i="9"/>
  <c r="F325" i="9"/>
  <c r="H324" i="9"/>
  <c r="E324" i="9" s="1"/>
  <c r="B324" i="9" s="1"/>
  <c r="G324" i="9"/>
  <c r="F324" i="9"/>
  <c r="H323" i="9"/>
  <c r="E323" i="9" s="1"/>
  <c r="B323" i="9" s="1"/>
  <c r="G323" i="9"/>
  <c r="F323" i="9"/>
  <c r="H322" i="9"/>
  <c r="G322" i="9"/>
  <c r="F322" i="9"/>
  <c r="H321" i="9"/>
  <c r="E321" i="9" s="1"/>
  <c r="B321" i="9" s="1"/>
  <c r="G321" i="9"/>
  <c r="F321" i="9"/>
  <c r="H320" i="9"/>
  <c r="G320" i="9"/>
  <c r="F320" i="9"/>
  <c r="E320" i="9"/>
  <c r="B320" i="9" s="1"/>
  <c r="H319" i="9"/>
  <c r="E319" i="9" s="1"/>
  <c r="B319" i="9" s="1"/>
  <c r="G319" i="9"/>
  <c r="F319" i="9"/>
  <c r="H318" i="9"/>
  <c r="G318" i="9"/>
  <c r="F318" i="9"/>
  <c r="E318" i="9"/>
  <c r="B318" i="9" s="1"/>
  <c r="H317" i="9"/>
  <c r="E317" i="9" s="1"/>
  <c r="B317" i="9" s="1"/>
  <c r="G317" i="9"/>
  <c r="F317" i="9"/>
  <c r="F316" i="9"/>
  <c r="F315" i="9"/>
  <c r="F314" i="9"/>
  <c r="H313" i="9"/>
  <c r="E313" i="9" s="1"/>
  <c r="B313" i="9" s="1"/>
  <c r="G313" i="9"/>
  <c r="F313" i="9"/>
  <c r="H312" i="9"/>
  <c r="G312" i="9"/>
  <c r="F312" i="9"/>
  <c r="E312" i="9"/>
  <c r="B312" i="9" s="1"/>
  <c r="H311" i="9"/>
  <c r="G311" i="9"/>
  <c r="F311" i="9"/>
  <c r="F310" i="9"/>
  <c r="F309" i="9"/>
  <c r="F308" i="9"/>
  <c r="H307" i="9"/>
  <c r="G307" i="9"/>
  <c r="F307" i="9"/>
  <c r="E307" i="9"/>
  <c r="B307" i="9" s="1"/>
  <c r="F306" i="9"/>
  <c r="H305" i="9"/>
  <c r="G305" i="9"/>
  <c r="F305" i="9"/>
  <c r="E305" i="9"/>
  <c r="B305" i="9" s="1"/>
  <c r="H304" i="9"/>
  <c r="E304" i="9" s="1"/>
  <c r="B304" i="9" s="1"/>
  <c r="G304" i="9"/>
  <c r="F304" i="9"/>
  <c r="H303" i="9"/>
  <c r="G303" i="9"/>
  <c r="F303" i="9"/>
  <c r="E303" i="9"/>
  <c r="B303" i="9"/>
  <c r="F302" i="9"/>
  <c r="F301" i="9"/>
  <c r="F300" i="9"/>
  <c r="F299" i="9"/>
  <c r="F298" i="9"/>
  <c r="F297" i="9"/>
  <c r="L296" i="9"/>
  <c r="F296" i="9" s="1"/>
  <c r="H296" i="9"/>
  <c r="F295" i="9"/>
  <c r="I294" i="9"/>
  <c r="E294" i="9" s="1"/>
  <c r="B294" i="9" s="1"/>
  <c r="H294" i="9"/>
  <c r="F294" i="9"/>
  <c r="E293" i="9"/>
  <c r="M292" i="9"/>
  <c r="L292" i="9"/>
  <c r="F292" i="9"/>
  <c r="E292" i="9"/>
  <c r="B292" i="9"/>
  <c r="M291" i="9"/>
  <c r="L291" i="9"/>
  <c r="F291" i="9" s="1"/>
  <c r="E291" i="9"/>
  <c r="B291" i="9" s="1"/>
  <c r="M290" i="9"/>
  <c r="L290" i="9"/>
  <c r="F290" i="9"/>
  <c r="E290" i="9"/>
  <c r="B290" i="9"/>
  <c r="M289" i="9"/>
  <c r="L289" i="9"/>
  <c r="F289" i="9" s="1"/>
  <c r="E289" i="9"/>
  <c r="B289" i="9" s="1"/>
  <c r="M288" i="9"/>
  <c r="L288" i="9"/>
  <c r="F288" i="9"/>
  <c r="E288" i="9"/>
  <c r="B288" i="9"/>
  <c r="M287" i="9"/>
  <c r="L287" i="9"/>
  <c r="F287" i="9" s="1"/>
  <c r="E287" i="9"/>
  <c r="B287" i="9" s="1"/>
  <c r="M286" i="9"/>
  <c r="L286" i="9"/>
  <c r="F286" i="9"/>
  <c r="E286" i="9"/>
  <c r="B286" i="9"/>
  <c r="M285" i="9"/>
  <c r="L285" i="9"/>
  <c r="F285" i="9" s="1"/>
  <c r="E285" i="9"/>
  <c r="B285" i="9" s="1"/>
  <c r="M284" i="9"/>
  <c r="L284" i="9"/>
  <c r="F284" i="9"/>
  <c r="E284" i="9"/>
  <c r="B284" i="9"/>
  <c r="M283" i="9"/>
  <c r="L283" i="9"/>
  <c r="F283" i="9" s="1"/>
  <c r="E283" i="9"/>
  <c r="B283" i="9" s="1"/>
  <c r="M282" i="9"/>
  <c r="L282" i="9"/>
  <c r="F282" i="9"/>
  <c r="E282" i="9"/>
  <c r="B282" i="9"/>
  <c r="M281" i="9"/>
  <c r="L281" i="9"/>
  <c r="F281" i="9" s="1"/>
  <c r="E281" i="9"/>
  <c r="M280" i="9"/>
  <c r="L280" i="9"/>
  <c r="F280" i="9"/>
  <c r="E280" i="9"/>
  <c r="B280" i="9"/>
  <c r="M279" i="9"/>
  <c r="L279" i="9"/>
  <c r="F279" i="9" s="1"/>
  <c r="E279" i="9"/>
  <c r="M278" i="9"/>
  <c r="L278" i="9"/>
  <c r="F278" i="9"/>
  <c r="E278" i="9"/>
  <c r="B278" i="9"/>
  <c r="M277" i="9"/>
  <c r="L277" i="9"/>
  <c r="F277" i="9" s="1"/>
  <c r="E277" i="9"/>
  <c r="M276" i="9"/>
  <c r="L276" i="9"/>
  <c r="F276" i="9"/>
  <c r="E276" i="9"/>
  <c r="B276" i="9"/>
  <c r="M275" i="9"/>
  <c r="L275" i="9"/>
  <c r="F275" i="9" s="1"/>
  <c r="E275" i="9"/>
  <c r="M274" i="9"/>
  <c r="L274" i="9"/>
  <c r="F274" i="9"/>
  <c r="E274" i="9"/>
  <c r="B274" i="9"/>
  <c r="M273" i="9"/>
  <c r="L273" i="9"/>
  <c r="F273" i="9" s="1"/>
  <c r="E273" i="9"/>
  <c r="M272" i="9"/>
  <c r="L272" i="9"/>
  <c r="F272" i="9"/>
  <c r="E272" i="9"/>
  <c r="B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E243" i="9"/>
  <c r="M242" i="9"/>
  <c r="L242" i="9"/>
  <c r="F242" i="9"/>
  <c r="E242" i="9"/>
  <c r="B242" i="9"/>
  <c r="M241" i="9"/>
  <c r="L241" i="9"/>
  <c r="F241" i="9" s="1"/>
  <c r="E241" i="9"/>
  <c r="M240" i="9"/>
  <c r="L240" i="9"/>
  <c r="F240" i="9"/>
  <c r="E240" i="9"/>
  <c r="B240" i="9"/>
  <c r="M239" i="9"/>
  <c r="L239" i="9"/>
  <c r="E239" i="9"/>
  <c r="M238" i="9"/>
  <c r="L238" i="9"/>
  <c r="F238" i="9"/>
  <c r="E238" i="9"/>
  <c r="B238" i="9"/>
  <c r="M237" i="9"/>
  <c r="L237" i="9"/>
  <c r="E237" i="9"/>
  <c r="M236" i="9"/>
  <c r="L236" i="9"/>
  <c r="E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E171" i="9" s="1"/>
  <c r="B171" i="9" s="1"/>
  <c r="G171" i="9"/>
  <c r="F171" i="9"/>
  <c r="H170" i="9"/>
  <c r="G170" i="9"/>
  <c r="F170" i="9"/>
  <c r="E170" i="9"/>
  <c r="B170" i="9" s="1"/>
  <c r="H169" i="9"/>
  <c r="G169" i="9"/>
  <c r="F169" i="9"/>
  <c r="E169" i="9"/>
  <c r="B169" i="9"/>
  <c r="H168" i="9"/>
  <c r="G168" i="9"/>
  <c r="F168" i="9"/>
  <c r="E168" i="9"/>
  <c r="B168" i="9" s="1"/>
  <c r="H167" i="9"/>
  <c r="E167" i="9" s="1"/>
  <c r="B167" i="9" s="1"/>
  <c r="G167" i="9"/>
  <c r="F167" i="9"/>
  <c r="H166" i="9"/>
  <c r="G166" i="9"/>
  <c r="F166" i="9"/>
  <c r="E166" i="9"/>
  <c r="B166" i="9" s="1"/>
  <c r="H165" i="9"/>
  <c r="E165" i="9" s="1"/>
  <c r="B165" i="9" s="1"/>
  <c r="G165" i="9"/>
  <c r="F165" i="9"/>
  <c r="H164" i="9"/>
  <c r="G164" i="9"/>
  <c r="F164" i="9"/>
  <c r="E164" i="9"/>
  <c r="B164" i="9" s="1"/>
  <c r="H163" i="9"/>
  <c r="E163" i="9" s="1"/>
  <c r="B163" i="9" s="1"/>
  <c r="G163" i="9"/>
  <c r="F163" i="9"/>
  <c r="H162" i="9"/>
  <c r="G162" i="9"/>
  <c r="F162" i="9"/>
  <c r="E162" i="9"/>
  <c r="B162" i="9" s="1"/>
  <c r="H161" i="9"/>
  <c r="E161" i="9" s="1"/>
  <c r="B161" i="9" s="1"/>
  <c r="G161" i="9"/>
  <c r="F161" i="9"/>
  <c r="H160" i="9"/>
  <c r="G160" i="9"/>
  <c r="F160" i="9"/>
  <c r="E160" i="9"/>
  <c r="B160" i="9" s="1"/>
  <c r="H159" i="9"/>
  <c r="E159" i="9" s="1"/>
  <c r="B159" i="9" s="1"/>
  <c r="G159" i="9"/>
  <c r="F159" i="9"/>
  <c r="H158" i="9"/>
  <c r="G158" i="9"/>
  <c r="F158" i="9"/>
  <c r="E158" i="9"/>
  <c r="B158" i="9" s="1"/>
  <c r="H157" i="9"/>
  <c r="E157" i="9" s="1"/>
  <c r="B157" i="9" s="1"/>
  <c r="G157" i="9"/>
  <c r="F157" i="9"/>
  <c r="F156" i="9"/>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G149" i="9"/>
  <c r="F149" i="9"/>
  <c r="E149" i="9"/>
  <c r="B149" i="9"/>
  <c r="H148" i="9"/>
  <c r="G148" i="9"/>
  <c r="F148" i="9"/>
  <c r="E148" i="9"/>
  <c r="B148" i="9" s="1"/>
  <c r="H147" i="9"/>
  <c r="G147" i="9"/>
  <c r="F147" i="9"/>
  <c r="E147" i="9"/>
  <c r="B147" i="9"/>
  <c r="H146" i="9"/>
  <c r="G146" i="9"/>
  <c r="F146" i="9"/>
  <c r="E146" i="9"/>
  <c r="B146" i="9" s="1"/>
  <c r="H145" i="9"/>
  <c r="E145" i="9" s="1"/>
  <c r="B145" i="9" s="1"/>
  <c r="G145" i="9"/>
  <c r="F145" i="9"/>
  <c r="H144" i="9"/>
  <c r="G144" i="9"/>
  <c r="F144" i="9"/>
  <c r="E144" i="9"/>
  <c r="B144" i="9" s="1"/>
  <c r="H143" i="9"/>
  <c r="E143" i="9" s="1"/>
  <c r="B143" i="9" s="1"/>
  <c r="G143" i="9"/>
  <c r="F143" i="9"/>
  <c r="H142" i="9"/>
  <c r="G142" i="9"/>
  <c r="F142" i="9"/>
  <c r="E142" i="9"/>
  <c r="B142" i="9" s="1"/>
  <c r="H141" i="9"/>
  <c r="G141" i="9"/>
  <c r="F141" i="9"/>
  <c r="E141" i="9"/>
  <c r="B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G119" i="9"/>
  <c r="F119" i="9"/>
  <c r="E119" i="9"/>
  <c r="B119" i="9" s="1"/>
  <c r="H118" i="9"/>
  <c r="G118" i="9"/>
  <c r="F118" i="9"/>
  <c r="E118" i="9"/>
  <c r="B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G110" i="9"/>
  <c r="F110" i="9"/>
  <c r="E110" i="9"/>
  <c r="B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G100" i="9"/>
  <c r="F100" i="9"/>
  <c r="E100" i="9"/>
  <c r="B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G94" i="9"/>
  <c r="F94" i="9"/>
  <c r="E94" i="9"/>
  <c r="B94" i="9"/>
  <c r="H93" i="9"/>
  <c r="G93" i="9"/>
  <c r="F93" i="9"/>
  <c r="E93" i="9"/>
  <c r="B93" i="9" s="1"/>
  <c r="H92" i="9"/>
  <c r="E92" i="9" s="1"/>
  <c r="B92" i="9" s="1"/>
  <c r="G92" i="9"/>
  <c r="F92" i="9"/>
  <c r="H91" i="9"/>
  <c r="G91" i="9"/>
  <c r="F91" i="9"/>
  <c r="E91" i="9"/>
  <c r="B91" i="9" s="1"/>
  <c r="H90" i="9"/>
  <c r="G90" i="9"/>
  <c r="F90" i="9"/>
  <c r="E90" i="9"/>
  <c r="B90" i="9"/>
  <c r="H89" i="9"/>
  <c r="G89" i="9"/>
  <c r="F89" i="9"/>
  <c r="E89" i="9"/>
  <c r="B89" i="9" s="1"/>
  <c r="H88" i="9"/>
  <c r="E88" i="9" s="1"/>
  <c r="B88" i="9" s="1"/>
  <c r="G88" i="9"/>
  <c r="F88" i="9"/>
  <c r="H87" i="9"/>
  <c r="G87" i="9"/>
  <c r="F87" i="9"/>
  <c r="E87" i="9"/>
  <c r="B87" i="9" s="1"/>
  <c r="H86" i="9"/>
  <c r="G86" i="9"/>
  <c r="F86" i="9"/>
  <c r="E86" i="9"/>
  <c r="B86" i="9"/>
  <c r="H85" i="9"/>
  <c r="G85" i="9"/>
  <c r="F85" i="9"/>
  <c r="E85" i="9"/>
  <c r="B85" i="9" s="1"/>
  <c r="H84" i="9"/>
  <c r="E84" i="9" s="1"/>
  <c r="B84" i="9" s="1"/>
  <c r="G84" i="9"/>
  <c r="F84" i="9"/>
  <c r="H83" i="9"/>
  <c r="G83" i="9"/>
  <c r="F83" i="9"/>
  <c r="E83" i="9"/>
  <c r="B83" i="9" s="1"/>
  <c r="H82" i="9"/>
  <c r="E82" i="9" s="1"/>
  <c r="B82" i="9" s="1"/>
  <c r="G82" i="9"/>
  <c r="F82" i="9"/>
  <c r="H81" i="9"/>
  <c r="G81" i="9"/>
  <c r="F81" i="9"/>
  <c r="E81" i="9"/>
  <c r="B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G71" i="9"/>
  <c r="F71" i="9"/>
  <c r="E71" i="9"/>
  <c r="B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G63" i="9"/>
  <c r="F63" i="9"/>
  <c r="E63" i="9"/>
  <c r="B63" i="9" s="1"/>
  <c r="H62" i="9"/>
  <c r="G62" i="9"/>
  <c r="F62" i="9"/>
  <c r="E62" i="9"/>
  <c r="B62" i="9"/>
  <c r="H61" i="9"/>
  <c r="G61" i="9"/>
  <c r="F61" i="9"/>
  <c r="E61" i="9"/>
  <c r="B61" i="9" s="1"/>
  <c r="H60" i="9"/>
  <c r="G60" i="9"/>
  <c r="F60" i="9"/>
  <c r="E60" i="9"/>
  <c r="B60" i="9"/>
  <c r="H59" i="9"/>
  <c r="G59" i="9"/>
  <c r="F59" i="9"/>
  <c r="E59" i="9"/>
  <c r="B59" i="9" s="1"/>
  <c r="H58" i="9"/>
  <c r="E58" i="9" s="1"/>
  <c r="B58" i="9" s="1"/>
  <c r="G58" i="9"/>
  <c r="F58" i="9"/>
  <c r="H57" i="9"/>
  <c r="E57" i="9" s="1"/>
  <c r="B57" i="9" s="1"/>
  <c r="G57" i="9"/>
  <c r="F57" i="9"/>
  <c r="H56" i="9"/>
  <c r="G56" i="9"/>
  <c r="F56" i="9"/>
  <c r="E56" i="9"/>
  <c r="B56" i="9" s="1"/>
  <c r="H55" i="9"/>
  <c r="G55" i="9"/>
  <c r="F55" i="9"/>
  <c r="E55" i="9"/>
  <c r="B55" i="9" s="1"/>
  <c r="H54" i="9"/>
  <c r="E54" i="9" s="1"/>
  <c r="B54" i="9" s="1"/>
  <c r="G54" i="9"/>
  <c r="F54" i="9"/>
  <c r="H53" i="9"/>
  <c r="G53" i="9"/>
  <c r="F53" i="9"/>
  <c r="E53" i="9"/>
  <c r="B53" i="9" s="1"/>
  <c r="H52" i="9"/>
  <c r="G52" i="9"/>
  <c r="F52" i="9"/>
  <c r="E52" i="9"/>
  <c r="B52" i="9" s="1"/>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E34" i="9" s="1"/>
  <c r="B34" i="9" s="1"/>
  <c r="G34" i="9"/>
  <c r="F34" i="9"/>
  <c r="H33" i="9"/>
  <c r="E33" i="9" s="1"/>
  <c r="B33" i="9" s="1"/>
  <c r="G33" i="9"/>
  <c r="F33" i="9"/>
  <c r="H32" i="9"/>
  <c r="G32" i="9"/>
  <c r="F32" i="9"/>
  <c r="E32" i="9"/>
  <c r="B32" i="9" s="1"/>
  <c r="H31" i="9"/>
  <c r="G31" i="9"/>
  <c r="F31" i="9"/>
  <c r="H30" i="9"/>
  <c r="G30" i="9"/>
  <c r="F30" i="9"/>
  <c r="E30" i="9"/>
  <c r="B30" i="9" s="1"/>
  <c r="H29" i="9"/>
  <c r="E29" i="9" s="1"/>
  <c r="B29" i="9" s="1"/>
  <c r="G29" i="9"/>
  <c r="F29" i="9"/>
  <c r="H28" i="9"/>
  <c r="G28" i="9"/>
  <c r="F28" i="9"/>
  <c r="E28" i="9"/>
  <c r="B28" i="9" s="1"/>
  <c r="H27" i="9"/>
  <c r="E27" i="9" s="1"/>
  <c r="B27" i="9" s="1"/>
  <c r="G27" i="9"/>
  <c r="F27" i="9"/>
  <c r="H26" i="9"/>
  <c r="G26" i="9"/>
  <c r="F26" i="9"/>
  <c r="E26" i="9"/>
  <c r="B26" i="9" s="1"/>
  <c r="H25" i="9"/>
  <c r="E25" i="9" s="1"/>
  <c r="B25" i="9" s="1"/>
  <c r="G25" i="9"/>
  <c r="F25" i="9"/>
  <c r="F24" i="9"/>
  <c r="F4" i="9"/>
  <c r="O3" i="9"/>
  <c r="G296" i="9" s="1"/>
  <c r="E296" i="9" s="1"/>
  <c r="B296" i="9" s="1"/>
  <c r="I3" i="9"/>
  <c r="H3" i="9"/>
  <c r="G3" i="9"/>
  <c r="D104" i="8"/>
  <c r="D97" i="8"/>
  <c r="D92" i="8"/>
  <c r="D87" i="8"/>
  <c r="D82" i="8"/>
  <c r="D77" i="8"/>
  <c r="D72" i="8"/>
  <c r="D67" i="8"/>
  <c r="D62" i="8"/>
  <c r="D57" i="8"/>
  <c r="D52" i="8"/>
  <c r="D51" i="8"/>
  <c r="D46" i="8"/>
  <c r="D45" i="8"/>
  <c r="D37" i="8"/>
  <c r="D27" i="8"/>
  <c r="D25" i="8"/>
  <c r="D18" i="8"/>
  <c r="D8" i="8"/>
  <c r="D6" i="8"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E251" i="5" s="1"/>
  <c r="D252" i="5"/>
  <c r="F252" i="5" s="1"/>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E597" i="4" s="1"/>
  <c r="D598" i="4"/>
  <c r="F598" i="4" s="1"/>
  <c r="D597" i="4"/>
  <c r="F597"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E535" i="4" s="1"/>
  <c r="D537" i="4"/>
  <c r="F537" i="4" s="1"/>
  <c r="D536" i="4"/>
  <c r="F534" i="4"/>
  <c r="F533" i="4"/>
  <c r="E532" i="4"/>
  <c r="D532" i="4"/>
  <c r="F532" i="4" s="1"/>
  <c r="F531" i="4"/>
  <c r="F530" i="4"/>
  <c r="E529" i="4"/>
  <c r="D529" i="4"/>
  <c r="F529" i="4" s="1"/>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D491" i="4" s="1"/>
  <c r="F491" i="4" s="1"/>
  <c r="E491" i="4"/>
  <c r="F490" i="4"/>
  <c r="F489" i="4"/>
  <c r="E488" i="4"/>
  <c r="D488" i="4"/>
  <c r="F488" i="4" s="1"/>
  <c r="F487" i="4"/>
  <c r="F486" i="4"/>
  <c r="E485" i="4"/>
  <c r="D485" i="4"/>
  <c r="F485" i="4" s="1"/>
  <c r="F484" i="4"/>
  <c r="F483" i="4"/>
  <c r="F482" i="4"/>
  <c r="F481" i="4"/>
  <c r="E480" i="4"/>
  <c r="D480" i="4"/>
  <c r="D479" i="4" s="1"/>
  <c r="F479" i="4" s="1"/>
  <c r="E479" i="4"/>
  <c r="F478" i="4"/>
  <c r="F477" i="4"/>
  <c r="E476" i="4"/>
  <c r="D476" i="4"/>
  <c r="F476" i="4" s="1"/>
  <c r="F475" i="4"/>
  <c r="F474" i="4"/>
  <c r="E473" i="4"/>
  <c r="D473" i="4"/>
  <c r="F473" i="4" s="1"/>
  <c r="F472" i="4"/>
  <c r="F471" i="4"/>
  <c r="E470" i="4"/>
  <c r="D470" i="4"/>
  <c r="F470" i="4" s="1"/>
  <c r="F469" i="4"/>
  <c r="F468" i="4"/>
  <c r="E467" i="4"/>
  <c r="E466" i="4" s="1"/>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D431" i="4" s="1"/>
  <c r="E431" i="4"/>
  <c r="E430" i="4" s="1"/>
  <c r="E639" i="4" s="1"/>
  <c r="E428" i="4"/>
  <c r="D428" i="4"/>
  <c r="F428" i="4" s="1"/>
  <c r="E427" i="4"/>
  <c r="D422" i="1" s="1"/>
  <c r="H422" i="1" s="1"/>
  <c r="D427" i="4"/>
  <c r="E426" i="4"/>
  <c r="E647" i="4" s="1"/>
  <c r="D641" i="1" s="1"/>
  <c r="D426" i="4"/>
  <c r="D647" i="4" s="1"/>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F372" i="4"/>
  <c r="F371" i="4"/>
  <c r="F370" i="4"/>
  <c r="F369" i="4"/>
  <c r="F368" i="4"/>
  <c r="F367" i="4"/>
  <c r="E366" i="4"/>
  <c r="D366" i="4"/>
  <c r="F366" i="4" s="1"/>
  <c r="F365" i="4"/>
  <c r="F364" i="4"/>
  <c r="F363" i="4"/>
  <c r="E362" i="4"/>
  <c r="D362" i="4"/>
  <c r="F362" i="4" s="1"/>
  <c r="E361" i="4"/>
  <c r="D361" i="4"/>
  <c r="F361" i="4" s="1"/>
  <c r="E360" i="4"/>
  <c r="F359" i="4"/>
  <c r="E358" i="4"/>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E309" i="4" s="1"/>
  <c r="E308" i="4" s="1"/>
  <c r="E417" i="4" s="1"/>
  <c r="D412" i="1" s="1"/>
  <c r="D310" i="4"/>
  <c r="F310" i="4" s="1"/>
  <c r="D309" i="4"/>
  <c r="D308"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s="1"/>
  <c r="F273" i="4" s="1"/>
  <c r="E273" i="4"/>
  <c r="F272" i="4"/>
  <c r="F271" i="4"/>
  <c r="F270" i="4"/>
  <c r="E269" i="4"/>
  <c r="D269" i="4"/>
  <c r="F268" i="4"/>
  <c r="F267" i="4"/>
  <c r="F266" i="4"/>
  <c r="F265" i="4"/>
  <c r="F264" i="4"/>
  <c r="E263" i="4"/>
  <c r="D263" i="4"/>
  <c r="F263" i="4" s="1"/>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D230" i="4"/>
  <c r="F230" i="4" s="1"/>
  <c r="F229" i="4"/>
  <c r="F228" i="4"/>
  <c r="F227" i="4"/>
  <c r="F226" i="4"/>
  <c r="E225" i="4"/>
  <c r="D225" i="4"/>
  <c r="F225" i="4" s="1"/>
  <c r="F224" i="4"/>
  <c r="F223" i="4"/>
  <c r="E222" i="4"/>
  <c r="D222" i="4"/>
  <c r="D221" i="4" s="1"/>
  <c r="F221" i="4" s="1"/>
  <c r="E221" i="4"/>
  <c r="F220" i="4"/>
  <c r="F219" i="4"/>
  <c r="F218" i="4"/>
  <c r="F217" i="4"/>
  <c r="E216" i="4"/>
  <c r="E202" i="4" s="1"/>
  <c r="D198" i="1" s="1"/>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E164" i="4" s="1"/>
  <c r="D160" i="1" s="1"/>
  <c r="D178" i="4"/>
  <c r="F177" i="4"/>
  <c r="F176" i="4"/>
  <c r="F175" i="4"/>
  <c r="F174" i="4"/>
  <c r="F173" i="4"/>
  <c r="F172" i="4"/>
  <c r="F171" i="4"/>
  <c r="E170" i="4"/>
  <c r="D166" i="1" s="1"/>
  <c r="H166" i="1" s="1"/>
  <c r="D170" i="4"/>
  <c r="F169" i="4"/>
  <c r="F168" i="4"/>
  <c r="F167" i="4"/>
  <c r="F166" i="4"/>
  <c r="E165" i="4"/>
  <c r="D161" i="1" s="1"/>
  <c r="H161" i="1" s="1"/>
  <c r="D165" i="4"/>
  <c r="F163" i="4"/>
  <c r="F162" i="4"/>
  <c r="F161" i="4"/>
  <c r="E160" i="4"/>
  <c r="D160" i="4"/>
  <c r="F159" i="4"/>
  <c r="F158" i="4"/>
  <c r="F157" i="4"/>
  <c r="F156" i="4"/>
  <c r="F155" i="4"/>
  <c r="E154" i="4"/>
  <c r="D154" i="4"/>
  <c r="F154" i="4" s="1"/>
  <c r="D153" i="4"/>
  <c r="F151" i="4"/>
  <c r="F150" i="4"/>
  <c r="F149" i="4"/>
  <c r="F148" i="4"/>
  <c r="F147" i="4"/>
  <c r="F146" i="4"/>
  <c r="F145" i="4"/>
  <c r="F144" i="4"/>
  <c r="F143" i="4"/>
  <c r="F142" i="4"/>
  <c r="E141" i="4"/>
  <c r="D141" i="4"/>
  <c r="F141" i="4" s="1"/>
  <c r="E140" i="4"/>
  <c r="F139" i="4"/>
  <c r="F138" i="4"/>
  <c r="F137" i="4"/>
  <c r="F136" i="4"/>
  <c r="E135" i="4"/>
  <c r="D135" i="4"/>
  <c r="F135" i="4" s="1"/>
  <c r="E134" i="4"/>
  <c r="F133" i="4"/>
  <c r="F132" i="4"/>
  <c r="F131" i="4"/>
  <c r="F130" i="4"/>
  <c r="E129" i="4"/>
  <c r="D125" i="1" s="1"/>
  <c r="H125" i="1" s="1"/>
  <c r="D129" i="4"/>
  <c r="F128" i="4"/>
  <c r="F127" i="4"/>
  <c r="E126" i="4"/>
  <c r="E125" i="4" s="1"/>
  <c r="D121" i="1" s="1"/>
  <c r="H121" i="1" s="1"/>
  <c r="D126"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D82"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E49" i="4"/>
  <c r="D45" i="1" s="1"/>
  <c r="H45" i="1" s="1"/>
  <c r="D49" i="4"/>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H24" i="3"/>
  <c r="G24" i="3"/>
  <c r="B24" i="3"/>
  <c r="G23" i="3"/>
  <c r="B23" i="3"/>
  <c r="G22" i="3"/>
  <c r="B22" i="3"/>
  <c r="I21" i="3"/>
  <c r="G21" i="3"/>
  <c r="B21" i="3"/>
  <c r="G19" i="3"/>
  <c r="B19" i="3"/>
  <c r="G18" i="3"/>
  <c r="B18" i="3"/>
  <c r="G17" i="3"/>
  <c r="B17" i="3"/>
  <c r="G16" i="3"/>
  <c r="B16" i="3"/>
  <c r="H10" i="3" a="1"/>
  <c r="H10" i="3" s="1"/>
  <c r="L3" i="9" s="1"/>
  <c r="C1686" i="1"/>
  <c r="H1686" i="1" s="1"/>
  <c r="G1685" i="1"/>
  <c r="C1685" i="1"/>
  <c r="H1685" i="1" s="1"/>
  <c r="C1684" i="1"/>
  <c r="H1684" i="1" s="1"/>
  <c r="G1683" i="1"/>
  <c r="C1683" i="1"/>
  <c r="H1683" i="1" s="1"/>
  <c r="C1682" i="1"/>
  <c r="H1682" i="1" s="1"/>
  <c r="G1681" i="1"/>
  <c r="C1681" i="1"/>
  <c r="H1681" i="1" s="1"/>
  <c r="C1680" i="1"/>
  <c r="H1680" i="1" s="1"/>
  <c r="G1679" i="1"/>
  <c r="C1679" i="1"/>
  <c r="H1679" i="1" s="1"/>
  <c r="C1678" i="1"/>
  <c r="H1678" i="1" s="1"/>
  <c r="G1677" i="1"/>
  <c r="C1677" i="1"/>
  <c r="H1677" i="1" s="1"/>
  <c r="C1676" i="1"/>
  <c r="H1676" i="1" s="1"/>
  <c r="G1675" i="1"/>
  <c r="C1675" i="1"/>
  <c r="H1675" i="1" s="1"/>
  <c r="C1674" i="1"/>
  <c r="H1674" i="1" s="1"/>
  <c r="G1673" i="1"/>
  <c r="C1673" i="1"/>
  <c r="H1673" i="1" s="1"/>
  <c r="C1672" i="1"/>
  <c r="H1672" i="1" s="1"/>
  <c r="G1671" i="1"/>
  <c r="C1671" i="1"/>
  <c r="H1671" i="1" s="1"/>
  <c r="C1670" i="1"/>
  <c r="H1670" i="1" s="1"/>
  <c r="G1669" i="1"/>
  <c r="C1669" i="1"/>
  <c r="H1669" i="1" s="1"/>
  <c r="C1668" i="1"/>
  <c r="H1668" i="1" s="1"/>
  <c r="G1667" i="1"/>
  <c r="C1667" i="1"/>
  <c r="H1667" i="1" s="1"/>
  <c r="C1666" i="1"/>
  <c r="H1666" i="1" s="1"/>
  <c r="G1665" i="1"/>
  <c r="C1665" i="1"/>
  <c r="H1665" i="1" s="1"/>
  <c r="C1664" i="1"/>
  <c r="H1664" i="1" s="1"/>
  <c r="G1663" i="1"/>
  <c r="C1663" i="1"/>
  <c r="H1663" i="1" s="1"/>
  <c r="C1662" i="1"/>
  <c r="H1662" i="1" s="1"/>
  <c r="G1661" i="1"/>
  <c r="C1661" i="1"/>
  <c r="H1661" i="1" s="1"/>
  <c r="C1660" i="1"/>
  <c r="H1660" i="1" s="1"/>
  <c r="G1659" i="1"/>
  <c r="C1659" i="1"/>
  <c r="H1659" i="1" s="1"/>
  <c r="C1658" i="1"/>
  <c r="H1658" i="1" s="1"/>
  <c r="G1657" i="1"/>
  <c r="C1657" i="1"/>
  <c r="H1657" i="1" s="1"/>
  <c r="C1656" i="1"/>
  <c r="H1656" i="1" s="1"/>
  <c r="G1655" i="1"/>
  <c r="C1655" i="1"/>
  <c r="H1655" i="1" s="1"/>
  <c r="C1654" i="1"/>
  <c r="H1654" i="1" s="1"/>
  <c r="G1653" i="1"/>
  <c r="C1653" i="1"/>
  <c r="H1653" i="1" s="1"/>
  <c r="C1652" i="1"/>
  <c r="H1652" i="1" s="1"/>
  <c r="G1651" i="1"/>
  <c r="C1651" i="1"/>
  <c r="H1651" i="1" s="1"/>
  <c r="C1650" i="1"/>
  <c r="H1650" i="1" s="1"/>
  <c r="G1649" i="1"/>
  <c r="C1649" i="1"/>
  <c r="H1649" i="1" s="1"/>
  <c r="C1648" i="1"/>
  <c r="H1648" i="1" s="1"/>
  <c r="G1647" i="1"/>
  <c r="C1647" i="1"/>
  <c r="H1647" i="1" s="1"/>
  <c r="C1646" i="1"/>
  <c r="H1646" i="1" s="1"/>
  <c r="G1645" i="1"/>
  <c r="C1645" i="1"/>
  <c r="H1645" i="1" s="1"/>
  <c r="C1644" i="1"/>
  <c r="H1644" i="1" s="1"/>
  <c r="G1643" i="1"/>
  <c r="C1643" i="1"/>
  <c r="H1643" i="1" s="1"/>
  <c r="C1642" i="1"/>
  <c r="H1642" i="1" s="1"/>
  <c r="G1641" i="1"/>
  <c r="C1641" i="1"/>
  <c r="H1641" i="1" s="1"/>
  <c r="C1640" i="1"/>
  <c r="H1640" i="1" s="1"/>
  <c r="G1639" i="1"/>
  <c r="C1639" i="1"/>
  <c r="H1639" i="1" s="1"/>
  <c r="C1638" i="1"/>
  <c r="H1638" i="1" s="1"/>
  <c r="G1637" i="1"/>
  <c r="C1637" i="1"/>
  <c r="H1637" i="1" s="1"/>
  <c r="C1636" i="1"/>
  <c r="H1636" i="1" s="1"/>
  <c r="G1635" i="1"/>
  <c r="C1635" i="1"/>
  <c r="H1635" i="1" s="1"/>
  <c r="C1634" i="1"/>
  <c r="H1634" i="1" s="1"/>
  <c r="G1633" i="1"/>
  <c r="C1633" i="1"/>
  <c r="H1633" i="1" s="1"/>
  <c r="C1632" i="1"/>
  <c r="H1632" i="1" s="1"/>
  <c r="G1631" i="1"/>
  <c r="C1631" i="1"/>
  <c r="H1631" i="1" s="1"/>
  <c r="C1630" i="1"/>
  <c r="H1630" i="1" s="1"/>
  <c r="G1629" i="1"/>
  <c r="C1629" i="1"/>
  <c r="H1629" i="1" s="1"/>
  <c r="C1628" i="1"/>
  <c r="H1628" i="1" s="1"/>
  <c r="G1627" i="1"/>
  <c r="C1627" i="1"/>
  <c r="H1627" i="1" s="1"/>
  <c r="C1626" i="1"/>
  <c r="H1626" i="1" s="1"/>
  <c r="G1625" i="1"/>
  <c r="C1625" i="1"/>
  <c r="H1625" i="1" s="1"/>
  <c r="C1624" i="1"/>
  <c r="H1624" i="1" s="1"/>
  <c r="G1623" i="1"/>
  <c r="C1623" i="1"/>
  <c r="H1623" i="1" s="1"/>
  <c r="C1622" i="1"/>
  <c r="H1622" i="1" s="1"/>
  <c r="C1620" i="1"/>
  <c r="H1620" i="1" s="1"/>
  <c r="G1619" i="1"/>
  <c r="C1619" i="1"/>
  <c r="H1619" i="1" s="1"/>
  <c r="C1618" i="1"/>
  <c r="H1618" i="1" s="1"/>
  <c r="G1617" i="1"/>
  <c r="C1617" i="1"/>
  <c r="H1617" i="1" s="1"/>
  <c r="C1616" i="1"/>
  <c r="H1616" i="1" s="1"/>
  <c r="G1615" i="1"/>
  <c r="C1615" i="1"/>
  <c r="H1615" i="1" s="1"/>
  <c r="C1614" i="1"/>
  <c r="H1614" i="1" s="1"/>
  <c r="G1613" i="1"/>
  <c r="C1613" i="1"/>
  <c r="H1613" i="1" s="1"/>
  <c r="C1612" i="1"/>
  <c r="H1612" i="1" s="1"/>
  <c r="G1611" i="1"/>
  <c r="C1611" i="1"/>
  <c r="H1611" i="1" s="1"/>
  <c r="C1610" i="1"/>
  <c r="H1610" i="1" s="1"/>
  <c r="G1609" i="1"/>
  <c r="C1609" i="1"/>
  <c r="H1609" i="1" s="1"/>
  <c r="C1608" i="1"/>
  <c r="H1608" i="1" s="1"/>
  <c r="G1607" i="1"/>
  <c r="C1607" i="1"/>
  <c r="H1607" i="1" s="1"/>
  <c r="C1606" i="1"/>
  <c r="H1606" i="1" s="1"/>
  <c r="G1605" i="1"/>
  <c r="C1605" i="1"/>
  <c r="H1605" i="1" s="1"/>
  <c r="C1604" i="1"/>
  <c r="H1604" i="1" s="1"/>
  <c r="G1603" i="1"/>
  <c r="C1603" i="1"/>
  <c r="H1603" i="1" s="1"/>
  <c r="C1602" i="1"/>
  <c r="H1602" i="1" s="1"/>
  <c r="G1601" i="1"/>
  <c r="C1601" i="1"/>
  <c r="H1601" i="1" s="1"/>
  <c r="C1600" i="1"/>
  <c r="H1600" i="1" s="1"/>
  <c r="G1599" i="1"/>
  <c r="C1599" i="1"/>
  <c r="H1599" i="1" s="1"/>
  <c r="C1598" i="1"/>
  <c r="H1598" i="1" s="1"/>
  <c r="G1597" i="1"/>
  <c r="C1597" i="1"/>
  <c r="H1597" i="1" s="1"/>
  <c r="C1596" i="1"/>
  <c r="H1596" i="1" s="1"/>
  <c r="G1595" i="1"/>
  <c r="C1595" i="1"/>
  <c r="H1595" i="1" s="1"/>
  <c r="C1594" i="1"/>
  <c r="H1594" i="1" s="1"/>
  <c r="G1593" i="1"/>
  <c r="C1593" i="1"/>
  <c r="H1593" i="1" s="1"/>
  <c r="C1592" i="1"/>
  <c r="H1592" i="1" s="1"/>
  <c r="G1591" i="1"/>
  <c r="C1591" i="1"/>
  <c r="H1591" i="1" s="1"/>
  <c r="C1590" i="1"/>
  <c r="H1590" i="1" s="1"/>
  <c r="G1589" i="1"/>
  <c r="C1589" i="1"/>
  <c r="H1589" i="1" s="1"/>
  <c r="C1588" i="1"/>
  <c r="H1588" i="1" s="1"/>
  <c r="G1587" i="1"/>
  <c r="C1587" i="1"/>
  <c r="H1587" i="1" s="1"/>
  <c r="C1586" i="1"/>
  <c r="H1586" i="1" s="1"/>
  <c r="G1585" i="1"/>
  <c r="C1585" i="1"/>
  <c r="H1585" i="1" s="1"/>
  <c r="C1584" i="1"/>
  <c r="H1584" i="1" s="1"/>
  <c r="G1583" i="1"/>
  <c r="C1583" i="1"/>
  <c r="H1583" i="1" s="1"/>
  <c r="C1582" i="1"/>
  <c r="D1581" i="1"/>
  <c r="C1581" i="1"/>
  <c r="G1581" i="1" s="1"/>
  <c r="D1580" i="1"/>
  <c r="C1580" i="1"/>
  <c r="G1580" i="1" s="1"/>
  <c r="D1579" i="1"/>
  <c r="C1579" i="1"/>
  <c r="G1579" i="1" s="1"/>
  <c r="D1578" i="1"/>
  <c r="C1578" i="1"/>
  <c r="G1578" i="1" s="1"/>
  <c r="D1577" i="1"/>
  <c r="C1577" i="1"/>
  <c r="G1577" i="1" s="1"/>
  <c r="D1576" i="1"/>
  <c r="C1576" i="1"/>
  <c r="G1576" i="1" s="1"/>
  <c r="D1575" i="1"/>
  <c r="C1575" i="1"/>
  <c r="G1575" i="1" s="1"/>
  <c r="D1574" i="1"/>
  <c r="C1574" i="1"/>
  <c r="G1574" i="1" s="1"/>
  <c r="D1573" i="1"/>
  <c r="C1573" i="1"/>
  <c r="G1573" i="1" s="1"/>
  <c r="D1572" i="1"/>
  <c r="C1572" i="1"/>
  <c r="G1572" i="1" s="1"/>
  <c r="D1571" i="1"/>
  <c r="C1571" i="1"/>
  <c r="G1571" i="1" s="1"/>
  <c r="D1570" i="1"/>
  <c r="C1570" i="1"/>
  <c r="G1570" i="1" s="1"/>
  <c r="D1569" i="1"/>
  <c r="C1569" i="1"/>
  <c r="G1569" i="1" s="1"/>
  <c r="D1568" i="1"/>
  <c r="C1568" i="1"/>
  <c r="G1568" i="1" s="1"/>
  <c r="D1567" i="1"/>
  <c r="C1567" i="1"/>
  <c r="G1567" i="1" s="1"/>
  <c r="D1566" i="1"/>
  <c r="C1566" i="1"/>
  <c r="G1566" i="1" s="1"/>
  <c r="D1565" i="1"/>
  <c r="C1565" i="1"/>
  <c r="G1565" i="1" s="1"/>
  <c r="D1564" i="1"/>
  <c r="C1564" i="1"/>
  <c r="G1564" i="1" s="1"/>
  <c r="D1563" i="1"/>
  <c r="C1563" i="1"/>
  <c r="G1563" i="1" s="1"/>
  <c r="D1562" i="1"/>
  <c r="C1562" i="1"/>
  <c r="G1562" i="1" s="1"/>
  <c r="D1561" i="1"/>
  <c r="C1561" i="1"/>
  <c r="G1561" i="1" s="1"/>
  <c r="D1560" i="1"/>
  <c r="C1560" i="1"/>
  <c r="G1560" i="1" s="1"/>
  <c r="D1559" i="1"/>
  <c r="C1559" i="1"/>
  <c r="G1559" i="1" s="1"/>
  <c r="D1558" i="1"/>
  <c r="C1558" i="1"/>
  <c r="G1558" i="1" s="1"/>
  <c r="D1557" i="1"/>
  <c r="C1557" i="1"/>
  <c r="G1557" i="1" s="1"/>
  <c r="D1556" i="1"/>
  <c r="C1556" i="1"/>
  <c r="G1556" i="1" s="1"/>
  <c r="D1555" i="1"/>
  <c r="C1555" i="1"/>
  <c r="G1555" i="1" s="1"/>
  <c r="D1554" i="1"/>
  <c r="C1554" i="1"/>
  <c r="G1554" i="1" s="1"/>
  <c r="D1553" i="1"/>
  <c r="C1553" i="1"/>
  <c r="G1553" i="1" s="1"/>
  <c r="D1552" i="1"/>
  <c r="C1552" i="1"/>
  <c r="G1552" i="1" s="1"/>
  <c r="D1551" i="1"/>
  <c r="C1551" i="1"/>
  <c r="G1551" i="1" s="1"/>
  <c r="D1550" i="1"/>
  <c r="C1550" i="1"/>
  <c r="G1550" i="1" s="1"/>
  <c r="D1549" i="1"/>
  <c r="C1549" i="1"/>
  <c r="G1549" i="1" s="1"/>
  <c r="D1548" i="1"/>
  <c r="C1548" i="1"/>
  <c r="G1548" i="1" s="1"/>
  <c r="D1547" i="1"/>
  <c r="H1547" i="1" s="1"/>
  <c r="C1547" i="1"/>
  <c r="J1547" i="1" s="1"/>
  <c r="D1546" i="1"/>
  <c r="J1546" i="1" s="1"/>
  <c r="C1546" i="1"/>
  <c r="G1546" i="1" s="1"/>
  <c r="D1545" i="1"/>
  <c r="J1545" i="1" s="1"/>
  <c r="C1545" i="1"/>
  <c r="G1545" i="1" s="1"/>
  <c r="D1544" i="1"/>
  <c r="J1544" i="1" s="1"/>
  <c r="C1544" i="1"/>
  <c r="G1544" i="1" s="1"/>
  <c r="D1543" i="1"/>
  <c r="J1543" i="1" s="1"/>
  <c r="C1543" i="1"/>
  <c r="G1543" i="1" s="1"/>
  <c r="D1542" i="1"/>
  <c r="J1542" i="1" s="1"/>
  <c r="C1542" i="1"/>
  <c r="G1542" i="1" s="1"/>
  <c r="D1541" i="1"/>
  <c r="J1541" i="1" s="1"/>
  <c r="C1541" i="1"/>
  <c r="G1541" i="1" s="1"/>
  <c r="D1540" i="1"/>
  <c r="H1540" i="1" s="1"/>
  <c r="C1540" i="1"/>
  <c r="G1540" i="1" s="1"/>
  <c r="D1539" i="1"/>
  <c r="C1539" i="1"/>
  <c r="H1539" i="1" s="1"/>
  <c r="D1538" i="1"/>
  <c r="C1538" i="1"/>
  <c r="H1538" i="1" s="1"/>
  <c r="D1537" i="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C1528" i="1"/>
  <c r="H1528" i="1" s="1"/>
  <c r="D1527" i="1"/>
  <c r="C1527" i="1"/>
  <c r="H1527" i="1" s="1"/>
  <c r="D1526" i="1"/>
  <c r="C1526" i="1"/>
  <c r="H1526" i="1" s="1"/>
  <c r="D1525" i="1"/>
  <c r="C1525" i="1"/>
  <c r="H1525" i="1" s="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D1511" i="1"/>
  <c r="C1511" i="1"/>
  <c r="H1511" i="1" s="1"/>
  <c r="D1510" i="1"/>
  <c r="C1510" i="1"/>
  <c r="H1510" i="1" s="1"/>
  <c r="D1509" i="1"/>
  <c r="C1509" i="1"/>
  <c r="H1509" i="1" s="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D1496" i="1"/>
  <c r="C1496" i="1"/>
  <c r="G1496" i="1" s="1"/>
  <c r="D1495" i="1"/>
  <c r="C1495" i="1"/>
  <c r="G1495" i="1" s="1"/>
  <c r="D1494" i="1"/>
  <c r="C1494" i="1"/>
  <c r="G1494" i="1" s="1"/>
  <c r="D1493" i="1"/>
  <c r="C1493" i="1"/>
  <c r="G1493" i="1" s="1"/>
  <c r="D1492" i="1"/>
  <c r="C1492" i="1"/>
  <c r="G1492" i="1" s="1"/>
  <c r="D1491" i="1"/>
  <c r="C1491" i="1"/>
  <c r="G1491" i="1" s="1"/>
  <c r="D1490" i="1"/>
  <c r="C1490" i="1"/>
  <c r="G1490" i="1" s="1"/>
  <c r="D1489" i="1"/>
  <c r="C1489" i="1"/>
  <c r="G1489" i="1" s="1"/>
  <c r="D1488" i="1"/>
  <c r="C1488" i="1"/>
  <c r="G1488" i="1" s="1"/>
  <c r="D1487" i="1"/>
  <c r="C1487" i="1"/>
  <c r="G1487" i="1" s="1"/>
  <c r="D1486" i="1"/>
  <c r="C1486" i="1"/>
  <c r="G1486" i="1" s="1"/>
  <c r="D1485" i="1"/>
  <c r="C1485" i="1"/>
  <c r="G1485" i="1" s="1"/>
  <c r="D1484" i="1"/>
  <c r="C1484" i="1"/>
  <c r="G1484" i="1" s="1"/>
  <c r="D1483" i="1"/>
  <c r="C1483" i="1"/>
  <c r="G1483" i="1" s="1"/>
  <c r="D1482" i="1"/>
  <c r="C1482" i="1"/>
  <c r="G1482" i="1" s="1"/>
  <c r="D1481" i="1"/>
  <c r="C1481" i="1"/>
  <c r="G1481" i="1" s="1"/>
  <c r="D1480" i="1"/>
  <c r="C1480" i="1"/>
  <c r="G1480" i="1" s="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C1445" i="1"/>
  <c r="G1445" i="1" s="1"/>
  <c r="D1444" i="1"/>
  <c r="C1444" i="1"/>
  <c r="G1444" i="1" s="1"/>
  <c r="D1443" i="1"/>
  <c r="C1443" i="1"/>
  <c r="G1443" i="1" s="1"/>
  <c r="D1442" i="1"/>
  <c r="C1442" i="1"/>
  <c r="G1442" i="1" s="1"/>
  <c r="D1441" i="1"/>
  <c r="C1441" i="1"/>
  <c r="G1441" i="1" s="1"/>
  <c r="D1440" i="1"/>
  <c r="C1440" i="1"/>
  <c r="G1440" i="1" s="1"/>
  <c r="D1439" i="1"/>
  <c r="C1439" i="1"/>
  <c r="G1439" i="1" s="1"/>
  <c r="D1438" i="1"/>
  <c r="C1438" i="1"/>
  <c r="G1438" i="1" s="1"/>
  <c r="D1437" i="1"/>
  <c r="C1437" i="1"/>
  <c r="G1437" i="1" s="1"/>
  <c r="D1436" i="1"/>
  <c r="C1436" i="1"/>
  <c r="G1436" i="1" s="1"/>
  <c r="D1435" i="1"/>
  <c r="C1435" i="1"/>
  <c r="G1435" i="1" s="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H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D1299" i="1"/>
  <c r="C1299" i="1"/>
  <c r="G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C1214" i="1"/>
  <c r="G1214" i="1" s="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3" i="1"/>
  <c r="C1153" i="1"/>
  <c r="G1153" i="1" s="1"/>
  <c r="D1152" i="1"/>
  <c r="C1152" i="1"/>
  <c r="G1152"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C1093" i="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C1046" i="1"/>
  <c r="G1046"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C985" i="1"/>
  <c r="G985" i="1" s="1"/>
  <c r="D984" i="1"/>
  <c r="C984" i="1"/>
  <c r="G984"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D724" i="1"/>
  <c r="C724" i="1"/>
  <c r="G724" i="1" s="1"/>
  <c r="D723" i="1"/>
  <c r="C723" i="1"/>
  <c r="G723" i="1" s="1"/>
  <c r="D722" i="1"/>
  <c r="C722" i="1"/>
  <c r="G722" i="1" s="1"/>
  <c r="D721" i="1"/>
  <c r="C721" i="1"/>
  <c r="G721" i="1" s="1"/>
  <c r="D720" i="1"/>
  <c r="C720" i="1"/>
  <c r="G720" i="1" s="1"/>
  <c r="D719" i="1"/>
  <c r="C719" i="1"/>
  <c r="G719" i="1" s="1"/>
  <c r="D718" i="1"/>
  <c r="C718" i="1"/>
  <c r="G718" i="1" s="1"/>
  <c r="D717" i="1"/>
  <c r="C717" i="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D676" i="1"/>
  <c r="C676" i="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D652" i="1"/>
  <c r="C652" i="1"/>
  <c r="D651" i="1"/>
  <c r="C651" i="1"/>
  <c r="D650" i="1"/>
  <c r="C650" i="1"/>
  <c r="D649" i="1"/>
  <c r="C649" i="1"/>
  <c r="D648" i="1"/>
  <c r="C648" i="1"/>
  <c r="D647" i="1"/>
  <c r="C647" i="1"/>
  <c r="D646" i="1"/>
  <c r="C646" i="1"/>
  <c r="D645" i="1"/>
  <c r="C645" i="1"/>
  <c r="C641" i="1"/>
  <c r="D636" i="1"/>
  <c r="C636" i="1"/>
  <c r="D635" i="1"/>
  <c r="C635" i="1"/>
  <c r="D633" i="1"/>
  <c r="D632" i="1"/>
  <c r="C632" i="1"/>
  <c r="G632" i="1" s="1"/>
  <c r="D631" i="1"/>
  <c r="C631" i="1"/>
  <c r="G631" i="1" s="1"/>
  <c r="D630" i="1"/>
  <c r="C630" i="1"/>
  <c r="G630" i="1" s="1"/>
  <c r="D629" i="1"/>
  <c r="C629" i="1"/>
  <c r="G629"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D528" i="1"/>
  <c r="C528" i="1"/>
  <c r="G528" i="1" s="1"/>
  <c r="D527" i="1"/>
  <c r="C527" i="1"/>
  <c r="G527" i="1" s="1"/>
  <c r="D526" i="1"/>
  <c r="C526" i="1"/>
  <c r="G526" i="1" s="1"/>
  <c r="D525" i="1"/>
  <c r="C525" i="1"/>
  <c r="G525" i="1" s="1"/>
  <c r="D524" i="1"/>
  <c r="C524" i="1"/>
  <c r="G524" i="1" s="1"/>
  <c r="D523" i="1"/>
  <c r="C523" i="1"/>
  <c r="G523" i="1" s="1"/>
  <c r="D522" i="1"/>
  <c r="C522" i="1"/>
  <c r="G522" i="1" s="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D423" i="1"/>
  <c r="H423" i="1" s="1"/>
  <c r="C423" i="1"/>
  <c r="G423" i="1" s="1"/>
  <c r="C422" i="1"/>
  <c r="C421" i="1"/>
  <c r="D416" i="1"/>
  <c r="H416" i="1" s="1"/>
  <c r="C416" i="1"/>
  <c r="G416" i="1" s="1"/>
  <c r="D415" i="1"/>
  <c r="H415" i="1" s="1"/>
  <c r="C415" i="1"/>
  <c r="G415" i="1" s="1"/>
  <c r="D414" i="1"/>
  <c r="H414" i="1" s="1"/>
  <c r="C414" i="1"/>
  <c r="G414" i="1" s="1"/>
  <c r="D411" i="1"/>
  <c r="H411" i="1" s="1"/>
  <c r="C411" i="1"/>
  <c r="G411" i="1" s="1"/>
  <c r="D410" i="1"/>
  <c r="H410" i="1" s="1"/>
  <c r="C410" i="1"/>
  <c r="G410" i="1" s="1"/>
  <c r="D409" i="1"/>
  <c r="H409" i="1" s="1"/>
  <c r="C409" i="1"/>
  <c r="G409" i="1" s="1"/>
  <c r="D408" i="1"/>
  <c r="H408" i="1" s="1"/>
  <c r="C408" i="1"/>
  <c r="G408" i="1" s="1"/>
  <c r="D407" i="1"/>
  <c r="H407" i="1" s="1"/>
  <c r="C407" i="1"/>
  <c r="G407" i="1" s="1"/>
  <c r="D406" i="1"/>
  <c r="H406" i="1" s="1"/>
  <c r="C406" i="1"/>
  <c r="G406" i="1" s="1"/>
  <c r="D405" i="1"/>
  <c r="H405" i="1" s="1"/>
  <c r="C405" i="1"/>
  <c r="G405" i="1" s="1"/>
  <c r="D404" i="1"/>
  <c r="H404" i="1" s="1"/>
  <c r="C404" i="1"/>
  <c r="G404" i="1" s="1"/>
  <c r="D403" i="1"/>
  <c r="H403" i="1" s="1"/>
  <c r="C403" i="1"/>
  <c r="G403" i="1" s="1"/>
  <c r="D402" i="1"/>
  <c r="H402" i="1" s="1"/>
  <c r="C402" i="1"/>
  <c r="G402"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D375" i="1"/>
  <c r="H375" i="1" s="1"/>
  <c r="C375" i="1"/>
  <c r="G375" i="1" s="1"/>
  <c r="D374" i="1"/>
  <c r="H374" i="1" s="1"/>
  <c r="C374" i="1"/>
  <c r="D373" i="1"/>
  <c r="H373" i="1" s="1"/>
  <c r="C373" i="1"/>
  <c r="G373" i="1" s="1"/>
  <c r="D372" i="1"/>
  <c r="H372" i="1" s="1"/>
  <c r="C372" i="1"/>
  <c r="G372" i="1" s="1"/>
  <c r="D371" i="1"/>
  <c r="H371" i="1" s="1"/>
  <c r="C371" i="1"/>
  <c r="G371" i="1" s="1"/>
  <c r="D370" i="1"/>
  <c r="H370" i="1" s="1"/>
  <c r="C370" i="1"/>
  <c r="G370" i="1" s="1"/>
  <c r="D369" i="1"/>
  <c r="H369" i="1" s="1"/>
  <c r="C369" i="1"/>
  <c r="G369" i="1" s="1"/>
  <c r="D368" i="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H345" i="1" s="1"/>
  <c r="C345" i="1"/>
  <c r="G345" i="1" s="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D301" i="1"/>
  <c r="H301" i="1" s="1"/>
  <c r="C301" i="1"/>
  <c r="D300" i="1"/>
  <c r="H300" i="1" s="1"/>
  <c r="C300" i="1"/>
  <c r="D299" i="1"/>
  <c r="H299" i="1" s="1"/>
  <c r="C299" i="1"/>
  <c r="D298" i="1"/>
  <c r="H298" i="1" s="1"/>
  <c r="C298" i="1"/>
  <c r="D294" i="1"/>
  <c r="H294" i="1" s="1"/>
  <c r="C294" i="1"/>
  <c r="D293" i="1"/>
  <c r="H293" i="1" s="1"/>
  <c r="C293" i="1"/>
  <c r="D292" i="1"/>
  <c r="H292" i="1" s="1"/>
  <c r="C292" i="1"/>
  <c r="D291" i="1"/>
  <c r="H291" i="1" s="1"/>
  <c r="C291" i="1"/>
  <c r="D290" i="1"/>
  <c r="H290" i="1" s="1"/>
  <c r="C290" i="1"/>
  <c r="G290" i="1" s="1"/>
  <c r="D289" i="1"/>
  <c r="H289" i="1" s="1"/>
  <c r="C289" i="1"/>
  <c r="G289" i="1" s="1"/>
  <c r="D288" i="1"/>
  <c r="H288" i="1" s="1"/>
  <c r="C288" i="1"/>
  <c r="G288" i="1" s="1"/>
  <c r="D287" i="1"/>
  <c r="H287" i="1" s="1"/>
  <c r="C287" i="1"/>
  <c r="G287" i="1" s="1"/>
  <c r="D286" i="1"/>
  <c r="H286" i="1" s="1"/>
  <c r="C286" i="1"/>
  <c r="G286" i="1" s="1"/>
  <c r="D285" i="1"/>
  <c r="H285" i="1" s="1"/>
  <c r="C285" i="1"/>
  <c r="G285"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D266" i="1"/>
  <c r="H266" i="1" s="1"/>
  <c r="C266" i="1"/>
  <c r="G266" i="1" s="1"/>
  <c r="D265" i="1"/>
  <c r="H265" i="1" s="1"/>
  <c r="C265" i="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C258" i="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D214" i="1"/>
  <c r="H214" i="1" s="1"/>
  <c r="C214" i="1"/>
  <c r="G214" i="1" s="1"/>
  <c r="D213" i="1"/>
  <c r="H213" i="1" s="1"/>
  <c r="C213" i="1"/>
  <c r="G213" i="1" s="1"/>
  <c r="C212" i="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7" i="1"/>
  <c r="H197" i="1" s="1"/>
  <c r="C197" i="1"/>
  <c r="D196" i="1"/>
  <c r="H196" i="1" s="1"/>
  <c r="C196" i="1"/>
  <c r="D195" i="1"/>
  <c r="H195" i="1" s="1"/>
  <c r="C195" i="1"/>
  <c r="D194" i="1"/>
  <c r="H194" i="1" s="1"/>
  <c r="C194" i="1"/>
  <c r="G194" i="1" s="1"/>
  <c r="D193" i="1"/>
  <c r="H193" i="1" s="1"/>
  <c r="C193" i="1"/>
  <c r="G193" i="1" s="1"/>
  <c r="D192" i="1"/>
  <c r="H192" i="1" s="1"/>
  <c r="C192" i="1"/>
  <c r="G192" i="1" s="1"/>
  <c r="D191" i="1"/>
  <c r="H191" i="1" s="1"/>
  <c r="C191" i="1"/>
  <c r="G191" i="1" s="1"/>
  <c r="C190" i="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D179" i="1"/>
  <c r="H179" i="1" s="1"/>
  <c r="C179" i="1"/>
  <c r="G179" i="1" s="1"/>
  <c r="D178" i="1"/>
  <c r="H178" i="1" s="1"/>
  <c r="C178" i="1"/>
  <c r="G178" i="1" s="1"/>
  <c r="D177" i="1"/>
  <c r="H177" i="1" s="1"/>
  <c r="C177" i="1"/>
  <c r="G177" i="1" s="1"/>
  <c r="D176" i="1"/>
  <c r="H176" i="1" s="1"/>
  <c r="C176" i="1"/>
  <c r="G176" i="1" s="1"/>
  <c r="D175" i="1"/>
  <c r="H175" i="1" s="1"/>
  <c r="C175" i="1"/>
  <c r="G175" i="1" s="1"/>
  <c r="C174" i="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C166" i="1"/>
  <c r="D165" i="1"/>
  <c r="H165" i="1" s="1"/>
  <c r="C165" i="1"/>
  <c r="G165" i="1" s="1"/>
  <c r="D164" i="1"/>
  <c r="H164" i="1" s="1"/>
  <c r="C164" i="1"/>
  <c r="G164" i="1" s="1"/>
  <c r="D163" i="1"/>
  <c r="H163" i="1" s="1"/>
  <c r="C163" i="1"/>
  <c r="G163" i="1" s="1"/>
  <c r="D162" i="1"/>
  <c r="H162" i="1" s="1"/>
  <c r="C162" i="1"/>
  <c r="G162" i="1" s="1"/>
  <c r="C161" i="1"/>
  <c r="D159" i="1"/>
  <c r="H159" i="1" s="1"/>
  <c r="C159" i="1"/>
  <c r="D158" i="1"/>
  <c r="H158" i="1" s="1"/>
  <c r="C158" i="1"/>
  <c r="D157" i="1"/>
  <c r="H157" i="1" s="1"/>
  <c r="C157" i="1"/>
  <c r="G157" i="1" s="1"/>
  <c r="D156" i="1"/>
  <c r="H156" i="1" s="1"/>
  <c r="C156" i="1"/>
  <c r="D155" i="1"/>
  <c r="H155" i="1" s="1"/>
  <c r="C155" i="1"/>
  <c r="D154" i="1"/>
  <c r="H154" i="1" s="1"/>
  <c r="C154" i="1"/>
  <c r="D153" i="1"/>
  <c r="H153" i="1" s="1"/>
  <c r="C153" i="1"/>
  <c r="D152" i="1"/>
  <c r="H152" i="1" s="1"/>
  <c r="C152" i="1"/>
  <c r="G152" i="1" s="1"/>
  <c r="D151" i="1"/>
  <c r="H151" i="1" s="1"/>
  <c r="C151" i="1"/>
  <c r="D150" i="1"/>
  <c r="H150" i="1" s="1"/>
  <c r="C150" i="1"/>
  <c r="C149" i="1"/>
  <c r="D147" i="1"/>
  <c r="H147" i="1" s="1"/>
  <c r="C147" i="1"/>
  <c r="G147"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D135" i="1"/>
  <c r="H135" i="1" s="1"/>
  <c r="C135" i="1"/>
  <c r="G135" i="1" s="1"/>
  <c r="D134" i="1"/>
  <c r="H134" i="1" s="1"/>
  <c r="C134" i="1"/>
  <c r="G134" i="1" s="1"/>
  <c r="D133" i="1"/>
  <c r="H133" i="1" s="1"/>
  <c r="C133" i="1"/>
  <c r="G133" i="1" s="1"/>
  <c r="D132" i="1"/>
  <c r="H132" i="1" s="1"/>
  <c r="C132" i="1"/>
  <c r="D131" i="1"/>
  <c r="H131" i="1" s="1"/>
  <c r="C131" i="1"/>
  <c r="D130" i="1"/>
  <c r="D129" i="1"/>
  <c r="H129" i="1" s="1"/>
  <c r="C129" i="1"/>
  <c r="G129" i="1" s="1"/>
  <c r="D128" i="1"/>
  <c r="H128" i="1" s="1"/>
  <c r="C128" i="1"/>
  <c r="G128" i="1" s="1"/>
  <c r="D127" i="1"/>
  <c r="H127" i="1" s="1"/>
  <c r="C127" i="1"/>
  <c r="G127" i="1" s="1"/>
  <c r="D126" i="1"/>
  <c r="H126" i="1" s="1"/>
  <c r="C126" i="1"/>
  <c r="G126" i="1" s="1"/>
  <c r="C125" i="1"/>
  <c r="D124" i="1"/>
  <c r="H124" i="1" s="1"/>
  <c r="C124" i="1"/>
  <c r="G124" i="1" s="1"/>
  <c r="D123" i="1"/>
  <c r="H123" i="1" s="1"/>
  <c r="C123" i="1"/>
  <c r="G123" i="1" s="1"/>
  <c r="C122" i="1"/>
  <c r="C121" i="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H103" i="1"/>
  <c r="D103" i="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H92" i="1"/>
  <c r="D92" i="1"/>
  <c r="C92" i="1"/>
  <c r="G92" i="1" s="1"/>
  <c r="D91" i="1"/>
  <c r="H91" i="1" s="1"/>
  <c r="C91" i="1"/>
  <c r="G91" i="1" s="1"/>
  <c r="D90" i="1"/>
  <c r="H90" i="1" s="1"/>
  <c r="C90" i="1"/>
  <c r="G90" i="1" s="1"/>
  <c r="D89" i="1"/>
  <c r="H89" i="1" s="1"/>
  <c r="C89" i="1"/>
  <c r="G89" i="1" s="1"/>
  <c r="H88" i="1"/>
  <c r="D88" i="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D80" i="1"/>
  <c r="H80" i="1" s="1"/>
  <c r="C80" i="1"/>
  <c r="G80" i="1" s="1"/>
  <c r="D79" i="1"/>
  <c r="H79" i="1" s="1"/>
  <c r="C79" i="1"/>
  <c r="D78" i="1"/>
  <c r="H78" i="1" s="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H53" i="1"/>
  <c r="D53" i="1"/>
  <c r="C53" i="1"/>
  <c r="G53" i="1" s="1"/>
  <c r="D52" i="1"/>
  <c r="H52" i="1" s="1"/>
  <c r="C52" i="1"/>
  <c r="G52" i="1" s="1"/>
  <c r="D51" i="1"/>
  <c r="H51" i="1" s="1"/>
  <c r="C51" i="1"/>
  <c r="G51" i="1" s="1"/>
  <c r="H50" i="1"/>
  <c r="D50" i="1"/>
  <c r="C50" i="1"/>
  <c r="G50" i="1" s="1"/>
  <c r="D49" i="1"/>
  <c r="H49" i="1" s="1"/>
  <c r="C49" i="1"/>
  <c r="G49" i="1" s="1"/>
  <c r="D48" i="1"/>
  <c r="H48" i="1" s="1"/>
  <c r="C48" i="1"/>
  <c r="G48" i="1" s="1"/>
  <c r="D47" i="1"/>
  <c r="H47" i="1" s="1"/>
  <c r="C47" i="1"/>
  <c r="G47" i="1" s="1"/>
  <c r="D46" i="1"/>
  <c r="H46" i="1" s="1"/>
  <c r="C46" i="1"/>
  <c r="G46" i="1" s="1"/>
  <c r="C45" i="1"/>
  <c r="D44" i="1"/>
  <c r="H44" i="1" s="1"/>
  <c r="C44" i="1"/>
  <c r="G44" i="1" s="1"/>
  <c r="D43" i="1"/>
  <c r="H43" i="1" s="1"/>
  <c r="C43" i="1"/>
  <c r="G43" i="1" s="1"/>
  <c r="H42" i="1"/>
  <c r="D42" i="1"/>
  <c r="C42" i="1"/>
  <c r="G42" i="1" s="1"/>
  <c r="D41" i="1"/>
  <c r="H41" i="1" s="1"/>
  <c r="C41" i="1"/>
  <c r="G41" i="1" s="1"/>
  <c r="D40" i="1"/>
  <c r="H40" i="1" s="1"/>
  <c r="C40" i="1"/>
  <c r="G40" i="1" s="1"/>
  <c r="D39" i="1"/>
  <c r="H39" i="1" s="1"/>
  <c r="C39" i="1"/>
  <c r="G39" i="1" s="1"/>
  <c r="D38" i="1"/>
  <c r="H38" i="1" s="1"/>
  <c r="C38" i="1"/>
  <c r="G38" i="1" s="1"/>
  <c r="D37" i="1"/>
  <c r="H37" i="1" s="1"/>
  <c r="C37" i="1"/>
  <c r="G37" i="1" s="1"/>
  <c r="H36" i="1"/>
  <c r="D36" i="1"/>
  <c r="C36" i="1"/>
  <c r="G36" i="1" s="1"/>
  <c r="D35" i="1"/>
  <c r="H35" i="1" s="1"/>
  <c r="C35" i="1"/>
  <c r="G35" i="1" s="1"/>
  <c r="D34" i="1"/>
  <c r="H34" i="1" s="1"/>
  <c r="C34" i="1"/>
  <c r="G34" i="1" s="1"/>
  <c r="D33" i="1"/>
  <c r="H33" i="1" s="1"/>
  <c r="C33" i="1"/>
  <c r="G33" i="1" s="1"/>
  <c r="H32" i="1"/>
  <c r="D32" i="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E322" i="9" l="1"/>
  <c r="B322" i="9" s="1"/>
  <c r="G636" i="1"/>
  <c r="G635" i="1"/>
  <c r="G292" i="1"/>
  <c r="G291" i="1"/>
  <c r="G293" i="1"/>
  <c r="G294" i="1"/>
  <c r="G844" i="1"/>
  <c r="G725" i="1"/>
  <c r="G717" i="1"/>
  <c r="F236" i="9"/>
  <c r="B236" i="9" s="1"/>
  <c r="G677" i="1"/>
  <c r="G676" i="1"/>
  <c r="G652" i="1"/>
  <c r="G650" i="1"/>
  <c r="G653" i="1"/>
  <c r="G651" i="1"/>
  <c r="G648" i="1"/>
  <c r="G647" i="1"/>
  <c r="G646" i="1"/>
  <c r="G649" i="1"/>
  <c r="G645" i="1"/>
  <c r="G374" i="1"/>
  <c r="G376" i="1"/>
  <c r="G302" i="1"/>
  <c r="G301" i="1"/>
  <c r="G300" i="1"/>
  <c r="G299" i="1"/>
  <c r="G422" i="1"/>
  <c r="G641" i="1"/>
  <c r="G298" i="1"/>
  <c r="D421" i="1"/>
  <c r="H421" i="1" s="1"/>
  <c r="G265" i="1"/>
  <c r="G267" i="1"/>
  <c r="E262" i="4"/>
  <c r="D258" i="1" s="1"/>
  <c r="H258" i="1" s="1"/>
  <c r="F269" i="4"/>
  <c r="G215" i="1"/>
  <c r="G212" i="1"/>
  <c r="D212" i="1"/>
  <c r="H212" i="1" s="1"/>
  <c r="F216" i="4"/>
  <c r="G197" i="1"/>
  <c r="G196" i="1"/>
  <c r="G195" i="1"/>
  <c r="F243" i="9"/>
  <c r="G190" i="1"/>
  <c r="F194" i="4"/>
  <c r="D174" i="1"/>
  <c r="H174" i="1" s="1"/>
  <c r="F239" i="9"/>
  <c r="G174" i="1"/>
  <c r="G180" i="1"/>
  <c r="F178" i="4"/>
  <c r="G166" i="1"/>
  <c r="F170" i="4"/>
  <c r="G161" i="1"/>
  <c r="F165" i="4"/>
  <c r="G159" i="1"/>
  <c r="G156" i="1"/>
  <c r="G158" i="1"/>
  <c r="E153" i="4"/>
  <c r="G24" i="9" s="1"/>
  <c r="F160" i="4"/>
  <c r="G155" i="1"/>
  <c r="F237" i="9"/>
  <c r="B237" i="9" s="1"/>
  <c r="G154" i="1"/>
  <c r="G153" i="1"/>
  <c r="G150" i="1"/>
  <c r="G151" i="1"/>
  <c r="G131" i="1"/>
  <c r="G132" i="1"/>
  <c r="G125" i="1"/>
  <c r="F129" i="4"/>
  <c r="G121" i="1"/>
  <c r="D122" i="1"/>
  <c r="H122" i="1" s="1"/>
  <c r="F126" i="4"/>
  <c r="G108" i="1"/>
  <c r="G113" i="1"/>
  <c r="G78" i="1"/>
  <c r="G79" i="1"/>
  <c r="G81" i="1"/>
  <c r="F82" i="4"/>
  <c r="F83" i="4"/>
  <c r="G45" i="1"/>
  <c r="E6" i="4"/>
  <c r="D2" i="1" s="1"/>
  <c r="F49" i="4"/>
  <c r="E31" i="9"/>
  <c r="B31" i="9" s="1"/>
  <c r="E311" i="9"/>
  <c r="B311" i="9" s="1"/>
  <c r="E327" i="9"/>
  <c r="B327" i="9" s="1"/>
  <c r="H492" i="1"/>
  <c r="G492" i="1"/>
  <c r="G494" i="1"/>
  <c r="G496" i="1"/>
  <c r="G498" i="1"/>
  <c r="G500" i="1"/>
  <c r="G502" i="1"/>
  <c r="G504" i="1"/>
  <c r="G506" i="1"/>
  <c r="G508" i="1"/>
  <c r="G510" i="1"/>
  <c r="G493" i="1"/>
  <c r="G495" i="1"/>
  <c r="G497" i="1"/>
  <c r="G499" i="1"/>
  <c r="G501" i="1"/>
  <c r="G503" i="1"/>
  <c r="G505" i="1"/>
  <c r="G507" i="1"/>
  <c r="G509" i="1"/>
  <c r="G511" i="1"/>
  <c r="H512" i="1"/>
  <c r="H513" i="1"/>
  <c r="H514" i="1"/>
  <c r="H515" i="1"/>
  <c r="H516" i="1"/>
  <c r="H517" i="1"/>
  <c r="H518" i="1"/>
  <c r="H519" i="1"/>
  <c r="H520" i="1"/>
  <c r="H521" i="1"/>
  <c r="H522" i="1"/>
  <c r="H523" i="1"/>
  <c r="H524" i="1"/>
  <c r="H525" i="1"/>
  <c r="H526" i="1"/>
  <c r="H527" i="1"/>
  <c r="H528"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5" i="1"/>
  <c r="H636" i="1"/>
  <c r="H641"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5" i="1"/>
  <c r="H1076" i="1"/>
  <c r="H1077" i="1"/>
  <c r="H1078" i="1"/>
  <c r="H1079" i="1"/>
  <c r="H1080" i="1"/>
  <c r="H1081" i="1"/>
  <c r="H1082" i="1"/>
  <c r="H1083" i="1"/>
  <c r="H1084" i="1"/>
  <c r="H1085" i="1"/>
  <c r="H1086" i="1"/>
  <c r="H1087" i="1"/>
  <c r="H1088" i="1"/>
  <c r="H1089" i="1"/>
  <c r="H1090" i="1"/>
  <c r="H1091" i="1"/>
  <c r="H1092"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1" i="1"/>
  <c r="H1142" i="1"/>
  <c r="H1143" i="1"/>
  <c r="H1144" i="1"/>
  <c r="H1145" i="1"/>
  <c r="H1146" i="1"/>
  <c r="H1147" i="1"/>
  <c r="H1148" i="1"/>
  <c r="H1149" i="1"/>
  <c r="H1150" i="1"/>
  <c r="H1151" i="1"/>
  <c r="H1152" i="1"/>
  <c r="H1153" i="1"/>
  <c r="H1154" i="1"/>
  <c r="H1155" i="1"/>
  <c r="H1156" i="1"/>
  <c r="H1157" i="1"/>
  <c r="H1158" i="1"/>
  <c r="H1159" i="1"/>
  <c r="H1160" i="1"/>
  <c r="H1161" i="1"/>
  <c r="H1162" i="1"/>
  <c r="G1163" i="1"/>
  <c r="H1163" i="1"/>
  <c r="H1164" i="1"/>
  <c r="H1165" i="1"/>
  <c r="H1166" i="1"/>
  <c r="H1167" i="1"/>
  <c r="H1168" i="1"/>
  <c r="H1169" i="1"/>
  <c r="H1170" i="1"/>
  <c r="H1171" i="1"/>
  <c r="H1172" i="1"/>
  <c r="H1173" i="1"/>
  <c r="H1174" i="1"/>
  <c r="H1175" i="1"/>
  <c r="H1176" i="1"/>
  <c r="H1177" i="1"/>
  <c r="H1178" i="1"/>
  <c r="H1179" i="1"/>
  <c r="H1183" i="1"/>
  <c r="H1184" i="1"/>
  <c r="H1185" i="1"/>
  <c r="H1186" i="1"/>
  <c r="H1187" i="1"/>
  <c r="H1188" i="1"/>
  <c r="H1189" i="1"/>
  <c r="H1190" i="1"/>
  <c r="H1191" i="1"/>
  <c r="H1192" i="1"/>
  <c r="H1193" i="1"/>
  <c r="H119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F308" i="4"/>
  <c r="E640" i="4"/>
  <c r="D634" i="1" s="1"/>
  <c r="G1401" i="1"/>
  <c r="H1497" i="1"/>
  <c r="G1497" i="1"/>
  <c r="I16" i="3"/>
  <c r="E422" i="4"/>
  <c r="E418" i="4"/>
  <c r="D413" i="1" s="1"/>
  <c r="F431" i="4"/>
  <c r="D430" i="4"/>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8" i="1"/>
  <c r="G1539" i="1"/>
  <c r="G1547" i="1"/>
  <c r="H1548" i="1"/>
  <c r="I1548" i="1" s="1"/>
  <c r="J1548" i="1"/>
  <c r="H1549" i="1"/>
  <c r="I1549" i="1" s="1"/>
  <c r="J1549" i="1"/>
  <c r="H1550" i="1"/>
  <c r="I1550" i="1" s="1"/>
  <c r="J1550" i="1"/>
  <c r="H1551" i="1"/>
  <c r="I1551" i="1" s="1"/>
  <c r="J1551" i="1"/>
  <c r="H1552" i="1"/>
  <c r="I1552" i="1" s="1"/>
  <c r="J1552" i="1"/>
  <c r="H1553" i="1"/>
  <c r="I1553" i="1" s="1"/>
  <c r="J1553" i="1"/>
  <c r="H1554" i="1"/>
  <c r="I1554" i="1" s="1"/>
  <c r="J1554" i="1"/>
  <c r="H1555" i="1"/>
  <c r="H1556" i="1"/>
  <c r="H1557" i="1"/>
  <c r="I1557" i="1" s="1"/>
  <c r="J1557" i="1"/>
  <c r="H1558" i="1"/>
  <c r="I1558" i="1" s="1"/>
  <c r="J1558" i="1"/>
  <c r="H1559" i="1"/>
  <c r="I1559" i="1" s="1"/>
  <c r="J1559" i="1"/>
  <c r="H1560" i="1"/>
  <c r="I1560" i="1" s="1"/>
  <c r="J1560" i="1"/>
  <c r="H1561" i="1"/>
  <c r="I1561" i="1" s="1"/>
  <c r="J1561" i="1"/>
  <c r="H1562" i="1"/>
  <c r="I1562" i="1" s="1"/>
  <c r="J1562" i="1"/>
  <c r="H1563" i="1"/>
  <c r="H1564" i="1"/>
  <c r="I1564" i="1" s="1"/>
  <c r="J1564" i="1"/>
  <c r="H1565" i="1"/>
  <c r="I1565" i="1" s="1"/>
  <c r="J1565" i="1"/>
  <c r="H1566" i="1"/>
  <c r="I1566" i="1" s="1"/>
  <c r="J1566" i="1"/>
  <c r="H1567" i="1"/>
  <c r="I1567" i="1" s="1"/>
  <c r="J1567" i="1"/>
  <c r="H1568" i="1"/>
  <c r="I1568" i="1" s="1"/>
  <c r="J1568" i="1"/>
  <c r="H1569" i="1"/>
  <c r="I1569" i="1" s="1"/>
  <c r="J1569" i="1"/>
  <c r="H1570" i="1"/>
  <c r="I1570" i="1" s="1"/>
  <c r="J1570" i="1"/>
  <c r="H1571" i="1"/>
  <c r="H1572" i="1"/>
  <c r="H1573" i="1"/>
  <c r="I1573" i="1" s="1"/>
  <c r="J1573" i="1"/>
  <c r="H1574" i="1"/>
  <c r="I1574" i="1" s="1"/>
  <c r="J1574" i="1"/>
  <c r="H1575" i="1"/>
  <c r="I1575" i="1" s="1"/>
  <c r="J1575" i="1"/>
  <c r="H1576" i="1"/>
  <c r="I1576" i="1" s="1"/>
  <c r="J1576" i="1"/>
  <c r="H1577" i="1"/>
  <c r="H1578" i="1"/>
  <c r="I1578" i="1" s="1"/>
  <c r="J1578" i="1"/>
  <c r="H1579" i="1"/>
  <c r="I1579" i="1" s="1"/>
  <c r="J1579" i="1"/>
  <c r="H1580" i="1"/>
  <c r="I1580" i="1" s="1"/>
  <c r="J1580" i="1"/>
  <c r="H1581" i="1"/>
  <c r="I1581" i="1" s="1"/>
  <c r="J1581" i="1"/>
  <c r="G1582" i="1"/>
  <c r="G1584" i="1"/>
  <c r="G1586" i="1"/>
  <c r="G1588" i="1"/>
  <c r="G1590" i="1"/>
  <c r="G1592" i="1"/>
  <c r="G1594" i="1"/>
  <c r="G1596" i="1"/>
  <c r="G1598" i="1"/>
  <c r="G1600" i="1"/>
  <c r="G1602" i="1"/>
  <c r="G1604" i="1"/>
  <c r="G1606" i="1"/>
  <c r="G1608" i="1"/>
  <c r="G1610" i="1"/>
  <c r="G1612" i="1"/>
  <c r="G1614" i="1"/>
  <c r="G1616" i="1"/>
  <c r="G1618" i="1"/>
  <c r="G1620" i="1"/>
  <c r="G1622" i="1"/>
  <c r="G1624" i="1"/>
  <c r="G1626" i="1"/>
  <c r="G1628" i="1"/>
  <c r="G1630" i="1"/>
  <c r="G1632" i="1"/>
  <c r="G1634" i="1"/>
  <c r="G1636" i="1"/>
  <c r="G1638" i="1"/>
  <c r="G1640" i="1"/>
  <c r="G1642" i="1"/>
  <c r="G1644" i="1"/>
  <c r="G1646" i="1"/>
  <c r="G1648" i="1"/>
  <c r="G1650" i="1"/>
  <c r="G1652" i="1"/>
  <c r="G1654" i="1"/>
  <c r="G1656" i="1"/>
  <c r="G1658" i="1"/>
  <c r="G1660" i="1"/>
  <c r="G1662" i="1"/>
  <c r="G1664" i="1"/>
  <c r="G1666" i="1"/>
  <c r="G1668" i="1"/>
  <c r="G1670" i="1"/>
  <c r="G1672" i="1"/>
  <c r="G1674" i="1"/>
  <c r="G1676" i="1"/>
  <c r="G1678" i="1"/>
  <c r="G1680" i="1"/>
  <c r="G1682" i="1"/>
  <c r="G1684" i="1"/>
  <c r="G1686" i="1"/>
  <c r="D106" i="4"/>
  <c r="D134" i="4"/>
  <c r="D140" i="4"/>
  <c r="D164" i="4"/>
  <c r="D202" i="4"/>
  <c r="F222" i="4"/>
  <c r="F274" i="4"/>
  <c r="F309" i="4"/>
  <c r="F355" i="4"/>
  <c r="D373" i="4"/>
  <c r="D648" i="4"/>
  <c r="F427" i="4"/>
  <c r="F432" i="4"/>
  <c r="F480" i="4"/>
  <c r="F492" i="4"/>
  <c r="F536" i="4"/>
  <c r="G342" i="9"/>
  <c r="E342" i="9" s="1"/>
  <c r="D44" i="8"/>
  <c r="H1541" i="1"/>
  <c r="I1541" i="1" s="1"/>
  <c r="H1542" i="1"/>
  <c r="I1542" i="1" s="1"/>
  <c r="H1543" i="1"/>
  <c r="I1543" i="1" s="1"/>
  <c r="H1544" i="1"/>
  <c r="I1544" i="1" s="1"/>
  <c r="H1545" i="1"/>
  <c r="I1545" i="1" s="1"/>
  <c r="H1546" i="1"/>
  <c r="I1546" i="1" s="1"/>
  <c r="H1582" i="1"/>
  <c r="H24" i="9"/>
  <c r="F647" i="4"/>
  <c r="F426" i="4"/>
  <c r="E648" i="4"/>
  <c r="D642" i="1" s="1"/>
  <c r="D571" i="4"/>
  <c r="D7" i="5"/>
  <c r="E88" i="5"/>
  <c r="D1093" i="1" s="1"/>
  <c r="G1093" i="1" s="1"/>
  <c r="E314" i="9"/>
  <c r="B314" i="9" s="1"/>
  <c r="F89" i="5"/>
  <c r="D119" i="5"/>
  <c r="D135" i="5"/>
  <c r="H315" i="9"/>
  <c r="H316" i="9"/>
  <c r="E177" i="5"/>
  <c r="D178" i="5"/>
  <c r="D296" i="5"/>
  <c r="F130" i="6"/>
  <c r="B345" i="9"/>
  <c r="E344" i="9"/>
  <c r="I10" i="3" s="1"/>
  <c r="F607" i="4"/>
  <c r="G316" i="9"/>
  <c r="E316" i="9" s="1"/>
  <c r="B316" i="9" s="1"/>
  <c r="G315" i="9"/>
  <c r="E315" i="9" s="1"/>
  <c r="B315" i="9" s="1"/>
  <c r="F150" i="5"/>
  <c r="F197" i="5"/>
  <c r="E338" i="9"/>
  <c r="B338" i="9" s="1"/>
  <c r="F203" i="5"/>
  <c r="E339" i="9"/>
  <c r="B339" i="9" s="1"/>
  <c r="F219" i="5"/>
  <c r="F5" i="6"/>
  <c r="D141" i="6"/>
  <c r="G310" i="9"/>
  <c r="H309" i="9"/>
  <c r="H310"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G212" i="9"/>
  <c r="E212" i="9" s="1"/>
  <c r="B212" i="9" s="1"/>
  <c r="G211" i="9"/>
  <c r="E211" i="9" s="1"/>
  <c r="B211" i="9" s="1"/>
  <c r="G210" i="9"/>
  <c r="E210" i="9" s="1"/>
  <c r="B210" i="9" s="1"/>
  <c r="G209" i="9"/>
  <c r="E209" i="9" s="1"/>
  <c r="B209" i="9" s="1"/>
  <c r="G208" i="9"/>
  <c r="E208" i="9" s="1"/>
  <c r="B208" i="9" s="1"/>
  <c r="L207" i="9"/>
  <c r="F207" i="9" s="1"/>
  <c r="G180" i="9"/>
  <c r="E180" i="9" s="1"/>
  <c r="B180" i="9" s="1"/>
  <c r="H179" i="9"/>
  <c r="I10" i="9"/>
  <c r="H19" i="9"/>
  <c r="E19" i="9" s="1"/>
  <c r="B19" i="9" s="1"/>
  <c r="B229" i="9"/>
  <c r="B231" i="9"/>
  <c r="B233" i="9"/>
  <c r="B235" i="9"/>
  <c r="B239" i="9"/>
  <c r="B241" i="9"/>
  <c r="B243" i="9"/>
  <c r="B245" i="9"/>
  <c r="B247" i="9"/>
  <c r="B249" i="9"/>
  <c r="B251" i="9"/>
  <c r="B253" i="9"/>
  <c r="B255" i="9"/>
  <c r="B257" i="9"/>
  <c r="B259" i="9"/>
  <c r="B261" i="9"/>
  <c r="B263" i="9"/>
  <c r="B265" i="9"/>
  <c r="B267" i="9"/>
  <c r="B269" i="9"/>
  <c r="B271" i="9"/>
  <c r="B273" i="9"/>
  <c r="B275" i="9"/>
  <c r="B277" i="9"/>
  <c r="B279" i="9"/>
  <c r="B281" i="9"/>
  <c r="G421" i="1" l="1"/>
  <c r="G258" i="1"/>
  <c r="F262" i="4"/>
  <c r="F153" i="4"/>
  <c r="E152" i="4"/>
  <c r="D149" i="1"/>
  <c r="E24" i="9"/>
  <c r="B24" i="9" s="1"/>
  <c r="G122" i="1"/>
  <c r="E179" i="9"/>
  <c r="B179" i="9" s="1"/>
  <c r="B207" i="9"/>
  <c r="F141" i="6"/>
  <c r="H30" i="3"/>
  <c r="C1537" i="1"/>
  <c r="G347" i="9"/>
  <c r="E347" i="9" s="1"/>
  <c r="G336" i="9"/>
  <c r="E336" i="9" s="1"/>
  <c r="B336" i="9" s="1"/>
  <c r="D177" i="5"/>
  <c r="F178" i="5"/>
  <c r="C1182" i="1"/>
  <c r="F135" i="5"/>
  <c r="C1140" i="1"/>
  <c r="F7" i="5"/>
  <c r="H21" i="3"/>
  <c r="C1012" i="1"/>
  <c r="F571" i="4"/>
  <c r="C565" i="1"/>
  <c r="B342" i="9"/>
  <c r="F648" i="4"/>
  <c r="C642" i="1"/>
  <c r="F202" i="4"/>
  <c r="C198" i="1"/>
  <c r="F140" i="4"/>
  <c r="C136" i="1"/>
  <c r="F106" i="4"/>
  <c r="C102" i="1"/>
  <c r="E643" i="4"/>
  <c r="D417" i="1"/>
  <c r="D535" i="4"/>
  <c r="H1093" i="1"/>
  <c r="F228" i="9"/>
  <c r="B228" i="9" s="1"/>
  <c r="E310" i="9"/>
  <c r="B310" i="9" s="1"/>
  <c r="F296" i="5"/>
  <c r="C1300" i="1"/>
  <c r="E176" i="5"/>
  <c r="D1180" i="1" s="1"/>
  <c r="I23" i="3"/>
  <c r="D1181" i="1"/>
  <c r="F119" i="5"/>
  <c r="C1124" i="1"/>
  <c r="D69" i="5"/>
  <c r="K1480" i="9"/>
  <c r="G343" i="9"/>
  <c r="E343" i="9" s="1"/>
  <c r="B343" i="9" s="1"/>
  <c r="I38" i="3"/>
  <c r="C1621" i="1"/>
  <c r="E69" i="5"/>
  <c r="D360" i="4"/>
  <c r="F373" i="4"/>
  <c r="C368" i="1"/>
  <c r="F164" i="4"/>
  <c r="C160" i="1"/>
  <c r="F134" i="4"/>
  <c r="C130" i="1"/>
  <c r="D6" i="4"/>
  <c r="D639" i="4"/>
  <c r="F430" i="4"/>
  <c r="C424" i="1"/>
  <c r="D152" i="4"/>
  <c r="H149" i="1" l="1"/>
  <c r="G149" i="1"/>
  <c r="D148" i="1"/>
  <c r="I17" i="3"/>
  <c r="E299" i="4"/>
  <c r="D299" i="4"/>
  <c r="F152" i="4"/>
  <c r="H17" i="3"/>
  <c r="C148" i="1"/>
  <c r="H424" i="1"/>
  <c r="G424" i="1"/>
  <c r="F639" i="4"/>
  <c r="C633" i="1"/>
  <c r="H130" i="1"/>
  <c r="G130" i="1"/>
  <c r="H160" i="1"/>
  <c r="G160" i="1"/>
  <c r="H368" i="1"/>
  <c r="G368" i="1"/>
  <c r="D418" i="4"/>
  <c r="F360" i="4"/>
  <c r="C355" i="1"/>
  <c r="D417" i="4"/>
  <c r="G1621" i="1"/>
  <c r="H1621" i="1"/>
  <c r="H11" i="3"/>
  <c r="F69" i="5"/>
  <c r="H22" i="3"/>
  <c r="C1074" i="1"/>
  <c r="G1300" i="1"/>
  <c r="H1300" i="1"/>
  <c r="D637" i="1"/>
  <c r="D6" i="5"/>
  <c r="H1537" i="1"/>
  <c r="G1537" i="1"/>
  <c r="H9" i="3"/>
  <c r="D422" i="4"/>
  <c r="D300" i="4"/>
  <c r="F6" i="4"/>
  <c r="H16" i="3"/>
  <c r="C2" i="1"/>
  <c r="I22" i="3"/>
  <c r="D1074" i="1"/>
  <c r="E6" i="5"/>
  <c r="G1124" i="1"/>
  <c r="H1124" i="1"/>
  <c r="D640" i="4"/>
  <c r="F535" i="4"/>
  <c r="C529" i="1"/>
  <c r="H102" i="1"/>
  <c r="G102" i="1"/>
  <c r="H136" i="1"/>
  <c r="G136" i="1"/>
  <c r="H198" i="1"/>
  <c r="G198" i="1"/>
  <c r="G642" i="1"/>
  <c r="H642" i="1"/>
  <c r="E341" i="9"/>
  <c r="G565" i="1"/>
  <c r="H565" i="1"/>
  <c r="G1012" i="1"/>
  <c r="H1012" i="1"/>
  <c r="G1140" i="1"/>
  <c r="H1140" i="1"/>
  <c r="G1182" i="1"/>
  <c r="H1182" i="1"/>
  <c r="F177" i="5"/>
  <c r="D176" i="5"/>
  <c r="H23" i="3"/>
  <c r="C1181" i="1"/>
  <c r="B347" i="9"/>
  <c r="E346" i="9"/>
  <c r="E300" i="4" l="1"/>
  <c r="D296" i="1" s="1"/>
  <c r="E423" i="4"/>
  <c r="D295" i="1"/>
  <c r="E301" i="4"/>
  <c r="D297" i="1" s="1"/>
  <c r="G1181" i="1"/>
  <c r="H1181" i="1"/>
  <c r="F176" i="5"/>
  <c r="C1180" i="1"/>
  <c r="G306" i="9"/>
  <c r="E306" i="9" s="1"/>
  <c r="B306" i="9" s="1"/>
  <c r="G299" i="9"/>
  <c r="F6" i="5"/>
  <c r="C1011" i="1"/>
  <c r="G529" i="1"/>
  <c r="H529" i="1"/>
  <c r="F640" i="4"/>
  <c r="C634" i="1"/>
  <c r="G2" i="1"/>
  <c r="H2" i="1"/>
  <c r="D643" i="4"/>
  <c r="F422" i="4"/>
  <c r="C417" i="1"/>
  <c r="K3" i="9"/>
  <c r="I9" i="3"/>
  <c r="G1074" i="1"/>
  <c r="H1074" i="1"/>
  <c r="F417" i="4"/>
  <c r="C412" i="1"/>
  <c r="G633" i="1"/>
  <c r="H633" i="1"/>
  <c r="H148" i="1"/>
  <c r="G148" i="1"/>
  <c r="H299" i="9"/>
  <c r="D1011" i="1"/>
  <c r="F300" i="4"/>
  <c r="C296" i="1"/>
  <c r="N3" i="9"/>
  <c r="I11" i="3"/>
  <c r="H355" i="1"/>
  <c r="G355" i="1"/>
  <c r="F418" i="4"/>
  <c r="C413" i="1"/>
  <c r="D301" i="4"/>
  <c r="F299" i="4"/>
  <c r="D423" i="4"/>
  <c r="D424" i="4" s="1"/>
  <c r="C295" i="1"/>
  <c r="E644" i="4" l="1"/>
  <c r="D418" i="1"/>
  <c r="E425" i="4"/>
  <c r="D420" i="1" s="1"/>
  <c r="H20" i="9"/>
  <c r="E424" i="4"/>
  <c r="D419" i="1" s="1"/>
  <c r="F424" i="4"/>
  <c r="C419" i="1"/>
  <c r="H295" i="1"/>
  <c r="G295" i="1"/>
  <c r="H413" i="1"/>
  <c r="G413" i="1"/>
  <c r="H417" i="1"/>
  <c r="G417" i="1"/>
  <c r="H8" i="3"/>
  <c r="G1011" i="1"/>
  <c r="H1011" i="1"/>
  <c r="E299" i="9"/>
  <c r="G1180" i="1"/>
  <c r="H1180" i="1"/>
  <c r="H296" i="1"/>
  <c r="G296" i="1"/>
  <c r="H412" i="1"/>
  <c r="G412" i="1"/>
  <c r="D644" i="4"/>
  <c r="D425" i="4"/>
  <c r="F423" i="4"/>
  <c r="C418" i="1"/>
  <c r="G20" i="9"/>
  <c r="E20" i="9" s="1"/>
  <c r="B20" i="9" s="1"/>
  <c r="F301" i="4"/>
  <c r="C297" i="1"/>
  <c r="D645" i="4"/>
  <c r="F643" i="4"/>
  <c r="C637" i="1"/>
  <c r="G634" i="1"/>
  <c r="H634" i="1"/>
  <c r="E646" i="4" l="1"/>
  <c r="E645" i="4"/>
  <c r="D638" i="1"/>
  <c r="G637" i="1"/>
  <c r="H637" i="1"/>
  <c r="F645" i="4"/>
  <c r="C639" i="1"/>
  <c r="H297" i="1"/>
  <c r="G297" i="1"/>
  <c r="D646" i="4"/>
  <c r="F644" i="4"/>
  <c r="C638" i="1"/>
  <c r="M3" i="9"/>
  <c r="H419" i="1"/>
  <c r="G419" i="1"/>
  <c r="H418" i="1"/>
  <c r="G418" i="1"/>
  <c r="F425" i="4"/>
  <c r="C420" i="1"/>
  <c r="B299" i="9"/>
  <c r="D639" i="1" l="1"/>
  <c r="H639" i="1" s="1"/>
  <c r="E649" i="4"/>
  <c r="D640" i="1"/>
  <c r="E650" i="4"/>
  <c r="H420" i="1"/>
  <c r="G420" i="1"/>
  <c r="G638" i="1"/>
  <c r="H638" i="1"/>
  <c r="D650" i="4"/>
  <c r="F646" i="4"/>
  <c r="C640" i="1"/>
  <c r="G297" i="9"/>
  <c r="E297" i="9" s="1"/>
  <c r="B297" i="9" s="1"/>
  <c r="G334" i="9"/>
  <c r="H334" i="9"/>
  <c r="G639" i="1"/>
  <c r="D649" i="4"/>
  <c r="D644" i="1" l="1"/>
  <c r="I19" i="3"/>
  <c r="D643" i="1"/>
  <c r="I18" i="3"/>
  <c r="F649" i="4"/>
  <c r="H18" i="3"/>
  <c r="C643" i="1"/>
  <c r="E334" i="9"/>
  <c r="G640" i="1"/>
  <c r="H640" i="1"/>
  <c r="H7" i="3"/>
  <c r="F650" i="4"/>
  <c r="H19" i="3"/>
  <c r="C644" i="1"/>
  <c r="J3" i="9" l="1"/>
  <c r="G643" i="1"/>
  <c r="H643" i="1"/>
  <c r="G644" i="1"/>
  <c r="H644" i="1"/>
  <c r="B334" i="9"/>
  <c r="E298" i="9"/>
  <c r="I8" i="3" s="1"/>
  <c r="H295" i="9" l="1"/>
  <c r="L293" i="9"/>
  <c r="F293" i="9" s="1"/>
  <c r="G295" i="9"/>
  <c r="E295" i="9" s="1"/>
  <c r="G18" i="9"/>
  <c r="H18" i="9"/>
  <c r="K13" i="9"/>
  <c r="I5" i="9"/>
  <c r="J6" i="9"/>
  <c r="K7" i="9"/>
  <c r="I9" i="9"/>
  <c r="J10" i="9"/>
  <c r="K11" i="9"/>
  <c r="I13" i="9"/>
  <c r="L15" i="9"/>
  <c r="M16" i="9"/>
  <c r="J17" i="9"/>
  <c r="G21" i="9"/>
  <c r="I6" i="9"/>
  <c r="J7" i="9"/>
  <c r="K8" i="9"/>
  <c r="J11" i="9"/>
  <c r="K12" i="9"/>
  <c r="H15" i="9"/>
  <c r="G16" i="9"/>
  <c r="G17" i="9"/>
  <c r="H21" i="9"/>
  <c r="H22" i="9"/>
  <c r="K5" i="9"/>
  <c r="I7" i="9"/>
  <c r="E7" i="9" s="1"/>
  <c r="B7" i="9" s="1"/>
  <c r="J8" i="9"/>
  <c r="K9" i="9"/>
  <c r="I11" i="9"/>
  <c r="J12" i="9"/>
  <c r="G15" i="9"/>
  <c r="H16" i="9"/>
  <c r="H17" i="9"/>
  <c r="G22" i="9"/>
  <c r="E22" i="9" s="1"/>
  <c r="B22" i="9" s="1"/>
  <c r="J5" i="9"/>
  <c r="K6" i="9"/>
  <c r="I8" i="9"/>
  <c r="E8" i="9" s="1"/>
  <c r="B8" i="9" s="1"/>
  <c r="J9" i="9"/>
  <c r="K10" i="9"/>
  <c r="I12" i="9"/>
  <c r="J13" i="9"/>
  <c r="M15" i="9"/>
  <c r="L16" i="9"/>
  <c r="I17" i="9"/>
  <c r="E12" i="9" l="1"/>
  <c r="B12" i="9" s="1"/>
  <c r="E21" i="9"/>
  <c r="B21" i="9" s="1"/>
  <c r="E13" i="9"/>
  <c r="B13" i="9" s="1"/>
  <c r="E10" i="9"/>
  <c r="B10" i="9" s="1"/>
  <c r="E5" i="9"/>
  <c r="E17" i="9"/>
  <c r="B17" i="9" s="1"/>
  <c r="B5" i="9"/>
  <c r="B295" i="9"/>
  <c r="E23" i="9"/>
  <c r="I7" i="3" s="1"/>
  <c r="F16" i="9"/>
  <c r="E15" i="9"/>
  <c r="E11" i="9"/>
  <c r="B11" i="9" s="1"/>
  <c r="E16" i="9"/>
  <c r="E6" i="9"/>
  <c r="B6" i="9" s="1"/>
  <c r="F15" i="9"/>
  <c r="E9" i="9"/>
  <c r="B9" i="9" s="1"/>
  <c r="E18" i="9"/>
  <c r="B18" i="9" s="1"/>
  <c r="B293" i="9"/>
  <c r="F23" i="9"/>
  <c r="F14" i="9" l="1"/>
  <c r="F3" i="9" s="1"/>
  <c r="B16" i="9"/>
  <c r="B15" i="9"/>
  <c r="E14" i="9"/>
  <c r="I12" i="3" s="1"/>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<sst xmlns="http://schemas.openxmlformats.org/spreadsheetml/2006/main" count="4716" uniqueCount="3651">
  <si>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</si>
  <si>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</si>
  <si>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</si>
  <si>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</si>
  <si>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</si>
  <si>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</si>
  <si>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</si>
  <si>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</si>
  <si>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</si>
  <si>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</si>
  <si>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</si>
  <si>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</si>
  <si>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</si>
  <si>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</si>
  <si>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</si>
  <si>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</si>
  <si>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</si>
  <si>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</si>
  <si>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</si>
  <si>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</si>
  <si>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</si>
  <si>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</si>
  <si>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</si>
  <si>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</si>
  <si>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</si>
  <si>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</si>
  <si>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</si>
  <si>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</si>
  <si>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</si>
  <si>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</si>
  <si>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</si>
  <si>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VIKTORA CARA EMINA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</si>
  <si>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</si>
  <si>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</si>
  <si>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</si>
  <si>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</si>
  <si>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</si>
  <si>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</si>
  <si>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</si>
  <si>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</si>
  <si>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</si>
  <si>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</si>
  <si>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</si>
  <si>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</si>
  <si>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</si>
  <si>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</si>
  <si>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</si>
  <si>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</si>
  <si>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</si>
  <si>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</si>
  <si>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</si>
  <si>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</si>
  <si>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</si>
  <si>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</si>
  <si>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</si>
  <si>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</si>
  <si>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10758 - OSNOVNA ŠKOLA VIKTORA CARA EMINA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</si>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</sst>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442637.39</v>
      </c>
      <c r="D2" s="6">
        <f>'PR-RAS'!E6</f>
        <v>514738.48000000004</v>
      </c>
      <c r="E2" s="6">
        <v>0</v>
      </c>
      <c r="F2" s="6">
        <v>0</v>
      </c>
      <c r="G2" s="7">
        <f t="shared" ref="G2:G274" si="0">(B2/1000)*(C2*1+D2*2)</f>
        <v>1472.1143500000001</v>
      </c>
      <c r="H2" s="7">
        <f t="shared" ref="H2:H274" si="1">ABS(C2-ROUND(C2,0))+ABS(D2-ROUND(D2,0))</f>
        <v>0.87000000005355105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377542.34</v>
      </c>
      <c r="D45" s="1">
        <f>'PR-RAS'!E49</f>
        <v>463742.2</v>
      </c>
      <c r="E45" s="1">
        <v>0</v>
      </c>
      <c r="F45" s="1">
        <v>0</v>
      </c>
      <c r="G45" s="2">
        <f t="shared" si="0"/>
        <v>57421.17656</v>
      </c>
      <c r="H45" s="2">
        <f t="shared" si="1"/>
        <v>0.5400000000372529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377542.34</v>
      </c>
      <c r="D64" s="1">
        <f>'PR-RAS'!E68</f>
        <v>463742.2</v>
      </c>
      <c r="E64" s="1">
        <v>0</v>
      </c>
      <c r="F64" s="1">
        <v>0</v>
      </c>
      <c r="G64" s="2">
        <f t="shared" si="0"/>
        <v>82216.68462</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377542.34</v>
      </c>
      <c r="D65" s="1">
        <f>'PR-RAS'!E69</f>
        <v>463742.2</v>
      </c>
      <c r="E65" s="1">
        <v>0</v>
      </c>
      <c r="F65" s="1">
        <v>0</v>
      </c>
      <c r="G65" s="2">
        <f t="shared" si="0"/>
        <v>83521.711360000001</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2.77</v>
      </c>
      <c r="D78" s="1">
        <f>'PR-RAS'!E82</f>
        <v>4.74</v>
      </c>
      <c r="E78" s="1">
        <v>0</v>
      </c>
      <c r="F78" s="1">
        <v>0</v>
      </c>
      <c r="G78" s="2">
        <f t="shared" si="0"/>
        <v>0.94325000000000003</v>
      </c>
      <c r="H78" s="2">
        <f t="shared" si="1"/>
        <v>0.48999999999999977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2.77</v>
      </c>
      <c r="D79" s="1">
        <f>'PR-RAS'!E83</f>
        <v>4.74</v>
      </c>
      <c r="E79" s="1">
        <v>0</v>
      </c>
      <c r="F79" s="1">
        <v>0</v>
      </c>
      <c r="G79" s="2">
        <f t="shared" si="0"/>
        <v>0.95550000000000002</v>
      </c>
      <c r="H79" s="2">
        <f t="shared" si="1"/>
        <v>0.48999999999999977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2.77</v>
      </c>
      <c r="D81" s="1">
        <f>'PR-RAS'!E85</f>
        <v>4.74</v>
      </c>
      <c r="E81" s="1">
        <v>0</v>
      </c>
      <c r="F81" s="1">
        <v>0</v>
      </c>
      <c r="G81" s="2">
        <f t="shared" si="0"/>
        <v>0.98</v>
      </c>
      <c r="H81" s="2">
        <f t="shared" si="1"/>
        <v>0.48999999999999977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22242.67</v>
      </c>
      <c r="D102" s="1">
        <f>'PR-RAS'!E106</f>
        <v>29718.639999999999</v>
      </c>
      <c r="E102" s="1">
        <v>0</v>
      </c>
      <c r="F102" s="1">
        <v>0</v>
      </c>
      <c r="G102" s="2">
        <f t="shared" si="0"/>
        <v>8249.6749500000005</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22242.67</v>
      </c>
      <c r="D108" s="1">
        <f>'PR-RAS'!E112</f>
        <v>29718.639999999999</v>
      </c>
      <c r="E108" s="1">
        <v>0</v>
      </c>
      <c r="F108" s="1">
        <v>0</v>
      </c>
      <c r="G108" s="2">
        <f t="shared" si="0"/>
        <v>8739.7546499999989</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22242.67</v>
      </c>
      <c r="D113" s="1">
        <f>'PR-RAS'!E117</f>
        <v>29718.639999999999</v>
      </c>
      <c r="E113" s="1">
        <v>0</v>
      </c>
      <c r="F113" s="1">
        <v>0</v>
      </c>
      <c r="G113" s="2">
        <f t="shared" si="0"/>
        <v>9148.1543999999994</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9569.1</v>
      </c>
      <c r="D121" s="1">
        <f>'PR-RAS'!E125</f>
        <v>4408.4000000000005</v>
      </c>
      <c r="E121" s="1">
        <v>0</v>
      </c>
      <c r="F121" s="1">
        <v>0</v>
      </c>
      <c r="G121" s="2">
        <f t="shared" si="0"/>
        <v>2206.308</v>
      </c>
      <c r="H121" s="2">
        <f t="shared" si="1"/>
        <v>0.50000000000090949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1438.56</v>
      </c>
      <c r="D122" s="1">
        <f>'PR-RAS'!E126</f>
        <v>3612.07</v>
      </c>
      <c r="E122" s="1">
        <v>0</v>
      </c>
      <c r="F122" s="1">
        <v>0</v>
      </c>
      <c r="G122" s="2">
        <f t="shared" si="0"/>
        <v>1048.1867</v>
      </c>
      <c r="H122" s="2">
        <f t="shared" si="1"/>
        <v>0.51000000000021828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1438.56</v>
      </c>
      <c r="D124" s="1">
        <f>'PR-RAS'!E128</f>
        <v>3612.07</v>
      </c>
      <c r="E124" s="1">
        <v>0</v>
      </c>
      <c r="F124" s="1">
        <v>0</v>
      </c>
      <c r="G124" s="2">
        <f t="shared" si="0"/>
        <v>1065.5121000000001</v>
      </c>
      <c r="H124" s="2">
        <f t="shared" si="1"/>
        <v>0.51000000000021828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8130.54</v>
      </c>
      <c r="D125" s="1">
        <f>'PR-RAS'!E129</f>
        <v>796.33</v>
      </c>
      <c r="E125" s="1">
        <v>0</v>
      </c>
      <c r="F125" s="1">
        <v>0</v>
      </c>
      <c r="G125" s="2">
        <f t="shared" si="0"/>
        <v>1205.6768000000002</v>
      </c>
      <c r="H125" s="2">
        <f t="shared" si="1"/>
        <v>0.79000000000007731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8130.54</v>
      </c>
      <c r="D126" s="1">
        <f>'PR-RAS'!E130</f>
        <v>796.33</v>
      </c>
      <c r="E126" s="1">
        <v>0</v>
      </c>
      <c r="F126" s="1">
        <v>0</v>
      </c>
      <c r="G126" s="2">
        <f t="shared" si="0"/>
        <v>1215.4000000000001</v>
      </c>
      <c r="H126" s="2">
        <f t="shared" si="1"/>
        <v>0.79000000000007731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33280.51</v>
      </c>
      <c r="D130" s="1">
        <f>'PR-RAS'!E134</f>
        <v>16864.5</v>
      </c>
      <c r="E130" s="1">
        <v>0</v>
      </c>
      <c r="F130" s="1">
        <v>0</v>
      </c>
      <c r="G130" s="2">
        <f t="shared" si="0"/>
        <v>8644.2267900000006</v>
      </c>
      <c r="H130" s="2">
        <f t="shared" si="1"/>
        <v>0.98999999999796273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33280.51</v>
      </c>
      <c r="D131" s="1">
        <f>'PR-RAS'!E135</f>
        <v>16864.5</v>
      </c>
      <c r="E131" s="1">
        <v>0</v>
      </c>
      <c r="F131" s="1">
        <v>0</v>
      </c>
      <c r="G131" s="2">
        <f t="shared" si="0"/>
        <v>8711.2363000000023</v>
      </c>
      <c r="H131" s="2">
        <f t="shared" si="1"/>
        <v>0.98999999999796273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33280.51</v>
      </c>
      <c r="D132" s="1">
        <f>'PR-RAS'!E136</f>
        <v>16864.5</v>
      </c>
      <c r="E132" s="1">
        <v>0</v>
      </c>
      <c r="F132" s="1">
        <v>0</v>
      </c>
      <c r="G132" s="2">
        <f t="shared" si="0"/>
        <v>8778.2458100000022</v>
      </c>
      <c r="H132" s="2">
        <f t="shared" si="1"/>
        <v>0.98999999999796273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450556.56</v>
      </c>
      <c r="D148" s="1">
        <f>'PR-RAS'!E152</f>
        <v>684944.77</v>
      </c>
      <c r="E148" s="1">
        <v>0</v>
      </c>
      <c r="F148" s="1">
        <v>0</v>
      </c>
      <c r="G148" s="2">
        <f t="shared" si="0"/>
        <v>267605.57669999998</v>
      </c>
      <c r="H148" s="2">
        <f t="shared" si="1"/>
        <v>0.66999999998370185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362975.1</v>
      </c>
      <c r="D149" s="1">
        <f>'PR-RAS'!E153</f>
        <v>587279.85</v>
      </c>
      <c r="E149" s="1">
        <v>0</v>
      </c>
      <c r="F149" s="1">
        <v>0</v>
      </c>
      <c r="G149" s="2">
        <f t="shared" si="0"/>
        <v>227555.15039999995</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299121.81</v>
      </c>
      <c r="D150" s="1">
        <f>'PR-RAS'!E154</f>
        <v>499864.26999999996</v>
      </c>
      <c r="E150" s="1">
        <v>0</v>
      </c>
      <c r="F150" s="1">
        <v>0</v>
      </c>
      <c r="G150" s="2">
        <f t="shared" si="0"/>
        <v>193528.70214999997</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290845.40999999997</v>
      </c>
      <c r="D151" s="1">
        <f>'PR-RAS'!E155</f>
        <v>468997.42</v>
      </c>
      <c r="E151" s="1">
        <v>0</v>
      </c>
      <c r="F151" s="1">
        <v>0</v>
      </c>
      <c r="G151" s="2">
        <f t="shared" si="0"/>
        <v>184326.03750000001</v>
      </c>
      <c r="H151" s="2">
        <f t="shared" si="1"/>
        <v>0.82999999995809048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6363.45</v>
      </c>
      <c r="D153" s="1">
        <f>'PR-RAS'!E157</f>
        <v>26301.03</v>
      </c>
      <c r="E153" s="1">
        <v>0</v>
      </c>
      <c r="F153" s="1">
        <v>0</v>
      </c>
      <c r="G153" s="2">
        <f t="shared" si="0"/>
        <v>8962.7575199999992</v>
      </c>
      <c r="H153" s="2">
        <f t="shared" si="1"/>
        <v>0.47999999999865395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1912.95</v>
      </c>
      <c r="D154" s="1">
        <f>'PR-RAS'!E158</f>
        <v>4565.82</v>
      </c>
      <c r="E154" s="1">
        <v>0</v>
      </c>
      <c r="F154" s="1">
        <v>0</v>
      </c>
      <c r="G154" s="2">
        <f t="shared" si="0"/>
        <v>1689.8222699999999</v>
      </c>
      <c r="H154" s="2">
        <f t="shared" si="1"/>
        <v>0.23000000000024556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14381.7</v>
      </c>
      <c r="D155" s="1">
        <f>'PR-RAS'!E159</f>
        <v>6088.56</v>
      </c>
      <c r="E155" s="1">
        <v>0</v>
      </c>
      <c r="F155" s="1">
        <v>0</v>
      </c>
      <c r="G155" s="2">
        <f t="shared" si="0"/>
        <v>4090.0582799999997</v>
      </c>
      <c r="H155" s="2">
        <f t="shared" si="1"/>
        <v>0.73999999999887223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49471.59</v>
      </c>
      <c r="D156" s="1">
        <f>'PR-RAS'!E160</f>
        <v>81327.02</v>
      </c>
      <c r="E156" s="1">
        <v>0</v>
      </c>
      <c r="F156" s="1">
        <v>0</v>
      </c>
      <c r="G156" s="2">
        <f t="shared" si="0"/>
        <v>32879.472650000003</v>
      </c>
      <c r="H156" s="2">
        <f t="shared" si="1"/>
        <v>0.430000000007567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49471.59</v>
      </c>
      <c r="D158" s="1">
        <f>'PR-RAS'!E162</f>
        <v>81311.66</v>
      </c>
      <c r="E158" s="1">
        <v>0</v>
      </c>
      <c r="F158" s="1">
        <v>0</v>
      </c>
      <c r="G158" s="2">
        <f t="shared" si="0"/>
        <v>33298.900869999998</v>
      </c>
      <c r="H158" s="2">
        <f t="shared" si="1"/>
        <v>0.75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15.36</v>
      </c>
      <c r="E159" s="1">
        <v>0</v>
      </c>
      <c r="F159" s="1">
        <v>0</v>
      </c>
      <c r="G159" s="2">
        <f t="shared" si="0"/>
        <v>4.8537600000000003</v>
      </c>
      <c r="H159" s="2">
        <f t="shared" si="1"/>
        <v>0.35999999999999943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87348.189999999988</v>
      </c>
      <c r="D160" s="1">
        <f>'PR-RAS'!E164</f>
        <v>97082.410000000018</v>
      </c>
      <c r="E160" s="1">
        <v>0</v>
      </c>
      <c r="F160" s="1">
        <v>0</v>
      </c>
      <c r="G160" s="2">
        <f t="shared" si="0"/>
        <v>44760.568590000003</v>
      </c>
      <c r="H160" s="2">
        <f t="shared" si="1"/>
        <v>0.60000000000582077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14668.07</v>
      </c>
      <c r="D161" s="1">
        <f>'PR-RAS'!E165</f>
        <v>21854.14</v>
      </c>
      <c r="E161" s="1">
        <v>0</v>
      </c>
      <c r="F161" s="1">
        <v>0</v>
      </c>
      <c r="G161" s="2">
        <f t="shared" si="0"/>
        <v>9340.2160000000003</v>
      </c>
      <c r="H161" s="2">
        <f t="shared" si="1"/>
        <v>0.20999999999912689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637.25</v>
      </c>
      <c r="D162" s="1">
        <f>'PR-RAS'!E166</f>
        <v>972.13</v>
      </c>
      <c r="E162" s="1">
        <v>0</v>
      </c>
      <c r="F162" s="1">
        <v>0</v>
      </c>
      <c r="G162" s="2">
        <f t="shared" si="0"/>
        <v>415.62311000000005</v>
      </c>
      <c r="H162" s="2">
        <f t="shared" si="1"/>
        <v>0.37999999999999545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13562.82</v>
      </c>
      <c r="D163" s="1">
        <f>'PR-RAS'!E167</f>
        <v>20485.009999999998</v>
      </c>
      <c r="E163" s="1">
        <v>0</v>
      </c>
      <c r="F163" s="1">
        <v>0</v>
      </c>
      <c r="G163" s="2">
        <f t="shared" si="0"/>
        <v>8834.3200799999995</v>
      </c>
      <c r="H163" s="2">
        <f t="shared" si="1"/>
        <v>0.18999999999869033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65</v>
      </c>
      <c r="D164" s="1">
        <f>'PR-RAS'!E168</f>
        <v>136.5</v>
      </c>
      <c r="E164" s="1">
        <v>0</v>
      </c>
      <c r="F164" s="1">
        <v>0</v>
      </c>
      <c r="G164" s="2">
        <f t="shared" si="0"/>
        <v>55.094000000000001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403</v>
      </c>
      <c r="D165" s="1">
        <f>'PR-RAS'!E169</f>
        <v>260.5</v>
      </c>
      <c r="E165" s="1">
        <v>0</v>
      </c>
      <c r="F165" s="1">
        <v>0</v>
      </c>
      <c r="G165" s="2">
        <f t="shared" si="0"/>
        <v>151.536</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54335.289999999994</v>
      </c>
      <c r="D166" s="1">
        <f>'PR-RAS'!E170</f>
        <v>58544.820000000014</v>
      </c>
      <c r="E166" s="1">
        <v>0</v>
      </c>
      <c r="F166" s="1">
        <v>0</v>
      </c>
      <c r="G166" s="2">
        <f t="shared" si="0"/>
        <v>28285.113450000004</v>
      </c>
      <c r="H166" s="2">
        <f t="shared" si="1"/>
        <v>0.46999999997933628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2936.31</v>
      </c>
      <c r="D167" s="1">
        <f>'PR-RAS'!E171</f>
        <v>2562.16</v>
      </c>
      <c r="E167" s="1">
        <v>0</v>
      </c>
      <c r="F167" s="1">
        <v>0</v>
      </c>
      <c r="G167" s="2">
        <f t="shared" si="0"/>
        <v>1338.06458</v>
      </c>
      <c r="H167" s="2">
        <f t="shared" si="1"/>
        <v>0.46999999999979991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35226.42</v>
      </c>
      <c r="D168" s="1">
        <f>'PR-RAS'!E172</f>
        <v>50981.19</v>
      </c>
      <c r="E168" s="1">
        <v>0</v>
      </c>
      <c r="F168" s="1">
        <v>0</v>
      </c>
      <c r="G168" s="2">
        <f t="shared" si="0"/>
        <v>22910.529599999998</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15298.49</v>
      </c>
      <c r="D169" s="1">
        <f>'PR-RAS'!E173</f>
        <v>3187.73</v>
      </c>
      <c r="E169" s="1">
        <v>0</v>
      </c>
      <c r="F169" s="1">
        <v>0</v>
      </c>
      <c r="G169" s="2">
        <f t="shared" si="0"/>
        <v>3641.2236000000003</v>
      </c>
      <c r="H169" s="2">
        <f t="shared" si="1"/>
        <v>0.75999999999976353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859.19</v>
      </c>
      <c r="D170" s="1">
        <f>'PR-RAS'!E174</f>
        <v>1671.44</v>
      </c>
      <c r="E170" s="1">
        <v>0</v>
      </c>
      <c r="F170" s="1">
        <v>0</v>
      </c>
      <c r="G170" s="2">
        <f t="shared" si="0"/>
        <v>710.14982999999995</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14.88</v>
      </c>
      <c r="D171" s="1">
        <f>'PR-RAS'!E175</f>
        <v>142.30000000000001</v>
      </c>
      <c r="E171" s="1">
        <v>0</v>
      </c>
      <c r="F171" s="1">
        <v>0</v>
      </c>
      <c r="G171" s="2">
        <f t="shared" si="0"/>
        <v>50.911600000000007</v>
      </c>
      <c r="H171" s="2">
        <f t="shared" si="1"/>
        <v>0.42000000000001059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15615.659999999998</v>
      </c>
      <c r="D174" s="1">
        <f>'PR-RAS'!E178</f>
        <v>14038.48</v>
      </c>
      <c r="E174" s="1">
        <v>0</v>
      </c>
      <c r="F174" s="1">
        <v>0</v>
      </c>
      <c r="G174" s="2">
        <f t="shared" si="0"/>
        <v>7558.8232599999983</v>
      </c>
      <c r="H174" s="2">
        <f t="shared" si="1"/>
        <v>0.82000000000152795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2245.6999999999998</v>
      </c>
      <c r="D175" s="1">
        <f>'PR-RAS'!E179</f>
        <v>1348.01</v>
      </c>
      <c r="E175" s="1">
        <v>0</v>
      </c>
      <c r="F175" s="1">
        <v>0</v>
      </c>
      <c r="G175" s="2">
        <f t="shared" si="0"/>
        <v>859.85927999999979</v>
      </c>
      <c r="H175" s="2">
        <f t="shared" si="1"/>
        <v>0.3100000000001728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5174.34</v>
      </c>
      <c r="D176" s="1">
        <f>'PR-RAS'!E180</f>
        <v>2756.9</v>
      </c>
      <c r="E176" s="1">
        <v>0</v>
      </c>
      <c r="F176" s="1">
        <v>0</v>
      </c>
      <c r="G176" s="2">
        <f t="shared" si="0"/>
        <v>1870.4244999999999</v>
      </c>
      <c r="H176" s="2">
        <f t="shared" si="1"/>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5155.8100000000004</v>
      </c>
      <c r="D178" s="1">
        <f>'PR-RAS'!E182</f>
        <v>4246.6899999999996</v>
      </c>
      <c r="E178" s="1">
        <v>0</v>
      </c>
      <c r="F178" s="1">
        <v>0</v>
      </c>
      <c r="G178" s="2">
        <f t="shared" si="0"/>
        <v>2415.9066299999995</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582.92999999999995</v>
      </c>
      <c r="D179" s="1">
        <f>'PR-RAS'!E183</f>
        <v>615</v>
      </c>
      <c r="E179" s="1">
        <v>0</v>
      </c>
      <c r="F179" s="1">
        <v>0</v>
      </c>
      <c r="G179" s="2">
        <f t="shared" si="0"/>
        <v>322.70153999999997</v>
      </c>
      <c r="H179" s="2">
        <f t="shared" si="1"/>
        <v>7.0000000000050022E-2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100.05</v>
      </c>
      <c r="D180" s="1">
        <f>'PR-RAS'!E184</f>
        <v>2738.97</v>
      </c>
      <c r="E180" s="1">
        <v>0</v>
      </c>
      <c r="F180" s="1">
        <v>0</v>
      </c>
      <c r="G180" s="2">
        <f t="shared" si="0"/>
        <v>998.46020999999996</v>
      </c>
      <c r="H180" s="2">
        <f t="shared" si="1"/>
        <v>8.0000000000197247E-2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1573.39</v>
      </c>
      <c r="D181" s="1">
        <f>'PR-RAS'!E185</f>
        <v>1636.58</v>
      </c>
      <c r="E181" s="1">
        <v>0</v>
      </c>
      <c r="F181" s="1">
        <v>0</v>
      </c>
      <c r="G181" s="2">
        <f t="shared" si="0"/>
        <v>872.37900000000002</v>
      </c>
      <c r="H181" s="2">
        <f t="shared" si="1"/>
        <v>0.8100000000001728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643.05999999999995</v>
      </c>
      <c r="D182" s="1">
        <f>'PR-RAS'!E186</f>
        <v>293.29000000000002</v>
      </c>
      <c r="E182" s="1">
        <v>0</v>
      </c>
      <c r="F182" s="1">
        <v>0</v>
      </c>
      <c r="G182" s="2">
        <f t="shared" si="0"/>
        <v>222.56483999999998</v>
      </c>
      <c r="H182" s="2">
        <f t="shared" si="1"/>
        <v>0.34999999999996589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140.38</v>
      </c>
      <c r="D183" s="1">
        <f>'PR-RAS'!E187</f>
        <v>403.04</v>
      </c>
      <c r="E183" s="1">
        <v>0</v>
      </c>
      <c r="F183" s="1">
        <v>0</v>
      </c>
      <c r="G183" s="2">
        <f t="shared" si="0"/>
        <v>172.25572</v>
      </c>
      <c r="H183" s="2">
        <f t="shared" si="1"/>
        <v>0.42000000000001592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1380.54</v>
      </c>
      <c r="D184" s="1">
        <f>'PR-RAS'!E188</f>
        <v>359.95</v>
      </c>
      <c r="E184" s="1">
        <v>0</v>
      </c>
      <c r="F184" s="1">
        <v>0</v>
      </c>
      <c r="G184" s="2">
        <f t="shared" si="0"/>
        <v>384.38051999999999</v>
      </c>
      <c r="H184" s="2">
        <f t="shared" si="1"/>
        <v>0.51000000000004775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1348.63</v>
      </c>
      <c r="D190" s="1">
        <f>'PR-RAS'!E194</f>
        <v>2285.02</v>
      </c>
      <c r="E190" s="1">
        <v>0</v>
      </c>
      <c r="F190" s="1">
        <v>0</v>
      </c>
      <c r="G190" s="2">
        <f t="shared" si="0"/>
        <v>1118.6286299999999</v>
      </c>
      <c r="H190" s="2">
        <f t="shared" si="1"/>
        <v>0.38999999999987267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25.36</v>
      </c>
      <c r="D193" s="1">
        <f>'PR-RAS'!E197</f>
        <v>24.04</v>
      </c>
      <c r="E193" s="1">
        <v>0</v>
      </c>
      <c r="F193" s="1">
        <v>0</v>
      </c>
      <c r="G193" s="2">
        <f t="shared" si="0"/>
        <v>14.100479999999999</v>
      </c>
      <c r="H193" s="2">
        <f t="shared" si="1"/>
        <v>0.39999999999999858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979</v>
      </c>
      <c r="D195" s="1">
        <f>'PR-RAS'!E199</f>
        <v>1500</v>
      </c>
      <c r="E195" s="1">
        <v>0</v>
      </c>
      <c r="F195" s="1">
        <v>0</v>
      </c>
      <c r="G195" s="2">
        <f t="shared" si="0"/>
        <v>771.92600000000004</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373.28</v>
      </c>
      <c r="E196" s="1">
        <v>0</v>
      </c>
      <c r="F196" s="1">
        <v>0</v>
      </c>
      <c r="G196" s="2">
        <f t="shared" si="0"/>
        <v>145.57919999999999</v>
      </c>
      <c r="H196" s="2">
        <f t="shared" si="1"/>
        <v>0.27999999999997272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236.18</v>
      </c>
      <c r="D197" s="1">
        <f>'PR-RAS'!E201</f>
        <v>262.7</v>
      </c>
      <c r="E197" s="1">
        <v>0</v>
      </c>
      <c r="F197" s="1">
        <v>0</v>
      </c>
      <c r="G197" s="2">
        <f t="shared" si="0"/>
        <v>149.26967999999999</v>
      </c>
      <c r="H197" s="2">
        <f t="shared" si="1"/>
        <v>0.48000000000001819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83.27</v>
      </c>
      <c r="D198" s="1">
        <f>'PR-RAS'!E202</f>
        <v>536.43000000000006</v>
      </c>
      <c r="E198" s="1">
        <v>0</v>
      </c>
      <c r="F198" s="1">
        <v>0</v>
      </c>
      <c r="G198" s="2">
        <f t="shared" si="0"/>
        <v>227.75761000000003</v>
      </c>
      <c r="H198" s="2">
        <f t="shared" si="1"/>
        <v>0.70000000000005969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83.27</v>
      </c>
      <c r="D212" s="1">
        <f>'PR-RAS'!E216</f>
        <v>536.43000000000006</v>
      </c>
      <c r="E212" s="1">
        <v>0</v>
      </c>
      <c r="F212" s="1">
        <v>0</v>
      </c>
      <c r="G212" s="2">
        <f t="shared" si="0"/>
        <v>243.94343000000001</v>
      </c>
      <c r="H212" s="2">
        <f t="shared" si="1"/>
        <v>0.70000000000005969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61.53</v>
      </c>
      <c r="D213" s="1">
        <f>'PR-RAS'!E217</f>
        <v>70</v>
      </c>
      <c r="E213" s="1">
        <v>0</v>
      </c>
      <c r="F213" s="1">
        <v>0</v>
      </c>
      <c r="G213" s="2">
        <f t="shared" si="0"/>
        <v>42.724359999999997</v>
      </c>
      <c r="H213" s="2">
        <f t="shared" si="1"/>
        <v>0.46999999999999886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21.74</v>
      </c>
      <c r="D215" s="1">
        <f>'PR-RAS'!E219</f>
        <v>466.43</v>
      </c>
      <c r="E215" s="1">
        <v>0</v>
      </c>
      <c r="F215" s="1">
        <v>0</v>
      </c>
      <c r="G215" s="2">
        <f t="shared" si="0"/>
        <v>204.28440000000001</v>
      </c>
      <c r="H215" s="2">
        <f t="shared" si="1"/>
        <v>0.69000000000000838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150</v>
      </c>
      <c r="D258" s="1">
        <f>'PR-RAS'!E262</f>
        <v>46.08</v>
      </c>
      <c r="E258" s="1">
        <v>0</v>
      </c>
      <c r="F258" s="1">
        <v>0</v>
      </c>
      <c r="G258" s="2">
        <f t="shared" si="0"/>
        <v>62.235120000000002</v>
      </c>
      <c r="H258" s="2">
        <f t="shared" si="1"/>
        <v>7.9999999999998295E-2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150</v>
      </c>
      <c r="D265" s="1">
        <f>'PR-RAS'!E269</f>
        <v>46.08</v>
      </c>
      <c r="E265" s="1">
        <v>0</v>
      </c>
      <c r="F265" s="1">
        <v>0</v>
      </c>
      <c r="G265" s="2">
        <f t="shared" si="0"/>
        <v>63.930240000000005</v>
      </c>
      <c r="H265" s="2">
        <f t="shared" si="1"/>
        <v>7.9999999999998295E-2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150</v>
      </c>
      <c r="D267" s="1">
        <f>'PR-RAS'!E271</f>
        <v>46.08</v>
      </c>
      <c r="E267" s="1">
        <v>0</v>
      </c>
      <c r="F267" s="1">
        <v>0</v>
      </c>
      <c r="G267" s="2">
        <f t="shared" si="0"/>
        <v>64.414560000000009</v>
      </c>
      <c r="H267" s="2">
        <f t="shared" si="1"/>
        <v>7.9999999999998295E-2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450556.56</v>
      </c>
      <c r="D295" s="1">
        <f>'PR-RAS'!E299</f>
        <v>684944.77</v>
      </c>
      <c r="E295" s="1">
        <v>0</v>
      </c>
      <c r="F295" s="1">
        <v>0</v>
      </c>
      <c r="G295" s="2">
        <f t="shared" si="12"/>
        <v>535211.15339999995</v>
      </c>
      <c r="H295" s="2">
        <f t="shared" si="13"/>
        <v>0.66999999998370185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7919.1699999999837</v>
      </c>
      <c r="D297" s="1">
        <f>'PR-RAS'!E301</f>
        <v>170206.28999999998</v>
      </c>
      <c r="E297" s="1">
        <v>0</v>
      </c>
      <c r="F297" s="1">
        <v>0</v>
      </c>
      <c r="G297" s="2">
        <f t="shared" si="12"/>
        <v>103106.19799999997</v>
      </c>
      <c r="H297" s="2">
        <f t="shared" si="13"/>
        <v>0.4599999999627471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6879.72</v>
      </c>
      <c r="D298" s="1">
        <f>'PR-RAS'!E302</f>
        <v>21877.66</v>
      </c>
      <c r="E298" s="1">
        <v>0</v>
      </c>
      <c r="F298" s="1">
        <v>0</v>
      </c>
      <c r="G298" s="2">
        <f t="shared" si="12"/>
        <v>15038.606879999999</v>
      </c>
      <c r="H298" s="2">
        <f t="shared" si="13"/>
        <v>0.61999999999989086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2773.38</v>
      </c>
      <c r="D300" s="1">
        <f>'PR-RAS'!E304</f>
        <v>265433.34999999998</v>
      </c>
      <c r="E300" s="1">
        <v>0</v>
      </c>
      <c r="F300" s="1">
        <v>0</v>
      </c>
      <c r="G300" s="2">
        <f t="shared" si="12"/>
        <v>159558.38391999999</v>
      </c>
      <c r="H300" s="2">
        <f t="shared" si="13"/>
        <v>0.72999999997682607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1352.85</v>
      </c>
      <c r="D301" s="1">
        <f>'PR-RAS'!E305</f>
        <v>0</v>
      </c>
      <c r="E301" s="1">
        <v>0</v>
      </c>
      <c r="F301" s="1">
        <v>0</v>
      </c>
      <c r="G301" s="2">
        <f t="shared" si="12"/>
        <v>405.85499999999996</v>
      </c>
      <c r="H301" s="2">
        <f t="shared" si="13"/>
        <v>0.15000000000009095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2513.5</v>
      </c>
      <c r="E355" s="1">
        <v>0</v>
      </c>
      <c r="F355" s="1">
        <v>0</v>
      </c>
      <c r="G355" s="2">
        <f t="shared" si="12"/>
        <v>1779.558</v>
      </c>
      <c r="H355" s="2">
        <f t="shared" si="13"/>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2513.5</v>
      </c>
      <c r="E368" s="1">
        <v>0</v>
      </c>
      <c r="F368" s="1">
        <v>0</v>
      </c>
      <c r="G368" s="2">
        <f t="shared" si="12"/>
        <v>1844.9089999999999</v>
      </c>
      <c r="H368" s="2">
        <f t="shared" si="13"/>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2513.5</v>
      </c>
      <c r="E374" s="1">
        <v>0</v>
      </c>
      <c r="F374" s="1">
        <v>0</v>
      </c>
      <c r="G374" s="2">
        <f t="shared" si="12"/>
        <v>1875.0709999999999</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v>
      </c>
      <c r="E376" s="1">
        <v>0</v>
      </c>
      <c r="F376" s="1">
        <v>0</v>
      </c>
      <c r="G376" s="2">
        <f t="shared" si="12"/>
        <v>0.75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2512.5</v>
      </c>
      <c r="E377" s="1">
        <v>0</v>
      </c>
      <c r="F377" s="1">
        <v>0</v>
      </c>
      <c r="G377" s="2">
        <f t="shared" si="12"/>
        <v>1889.4</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2513.5</v>
      </c>
      <c r="E413" s="1">
        <v>0</v>
      </c>
      <c r="F413" s="1">
        <v>0</v>
      </c>
      <c r="G413" s="2">
        <f t="shared" si="12"/>
        <v>2071.1239999999998</v>
      </c>
      <c r="H413" s="2">
        <f t="shared" si="13"/>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442637.39</v>
      </c>
      <c r="D417" s="1">
        <f>'PR-RAS'!E422</f>
        <v>514738.48000000004</v>
      </c>
      <c r="E417" s="1">
        <v>0</v>
      </c>
      <c r="F417" s="1">
        <v>0</v>
      </c>
      <c r="G417" s="2">
        <f t="shared" si="12"/>
        <v>612399.56960000005</v>
      </c>
      <c r="H417" s="2">
        <f t="shared" si="13"/>
        <v>0.87000000005355105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450556.56</v>
      </c>
      <c r="D418" s="1">
        <f>'PR-RAS'!E423</f>
        <v>687458.27</v>
      </c>
      <c r="E418" s="1">
        <v>0</v>
      </c>
      <c r="F418" s="1">
        <v>0</v>
      </c>
      <c r="G418" s="2">
        <f t="shared" si="12"/>
        <v>761222.28269999998</v>
      </c>
      <c r="H418" s="2">
        <f t="shared" si="13"/>
        <v>0.71000000002095476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7919.1699999999837</v>
      </c>
      <c r="D420" s="1">
        <f>'PR-RAS'!E425</f>
        <v>172719.78999999998</v>
      </c>
      <c r="E420" s="1">
        <v>0</v>
      </c>
      <c r="F420" s="1">
        <v>0</v>
      </c>
      <c r="G420" s="2">
        <f t="shared" si="12"/>
        <v>148057.31624999997</v>
      </c>
      <c r="H420" s="2">
        <f t="shared" si="13"/>
        <v>0.38000000000465661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6879.72</v>
      </c>
      <c r="D421" s="1">
        <f>'PR-RAS'!E426</f>
        <v>21877.66</v>
      </c>
      <c r="E421" s="1">
        <v>0</v>
      </c>
      <c r="F421" s="1">
        <v>0</v>
      </c>
      <c r="G421" s="2">
        <f t="shared" si="12"/>
        <v>21266.716799999998</v>
      </c>
      <c r="H421" s="2">
        <f t="shared" si="13"/>
        <v>0.61999999999989086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2773.38</v>
      </c>
      <c r="D423" s="1">
        <f>'PR-RAS'!E428</f>
        <v>265433.34999999998</v>
      </c>
      <c r="E423" s="1">
        <v>0</v>
      </c>
      <c r="F423" s="1">
        <v>0</v>
      </c>
      <c r="G423" s="2">
        <f t="shared" si="12"/>
        <v>225196.11375999998</v>
      </c>
      <c r="H423" s="2">
        <f t="shared" si="13"/>
        <v>0.72999999997682607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442637.39</v>
      </c>
      <c r="D637" s="1">
        <f>'PR-RAS'!E643</f>
        <v>514738.48000000004</v>
      </c>
      <c r="E637" s="1">
        <v>0</v>
      </c>
      <c r="F637" s="1">
        <v>0</v>
      </c>
      <c r="G637" s="2">
        <f t="shared" si="14"/>
        <v>936264.72660000005</v>
      </c>
      <c r="H637" s="2">
        <f t="shared" si="15"/>
        <v>0.87000000005355105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450556.56</v>
      </c>
      <c r="D638" s="1">
        <f>'PR-RAS'!E644</f>
        <v>687458.27</v>
      </c>
      <c r="E638" s="1">
        <v>0</v>
      </c>
      <c r="F638" s="1">
        <v>0</v>
      </c>
      <c r="G638" s="2">
        <f t="shared" si="14"/>
        <v>1162826.3647</v>
      </c>
      <c r="H638" s="2">
        <f t="shared" si="15"/>
        <v>0.71000000002095476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7919.1699999999837</v>
      </c>
      <c r="D640" s="1">
        <f>'PR-RAS'!E646</f>
        <v>172719.78999999998</v>
      </c>
      <c r="E640" s="1">
        <v>0</v>
      </c>
      <c r="F640" s="1">
        <v>0</v>
      </c>
      <c r="G640" s="2">
        <f t="shared" si="14"/>
        <v>225796.24124999996</v>
      </c>
      <c r="H640" s="2">
        <f t="shared" si="15"/>
        <v>0.38000000000465661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6879.72</v>
      </c>
      <c r="D641" s="1">
        <f>'PR-RAS'!E647</f>
        <v>21877.66</v>
      </c>
      <c r="E641" s="1">
        <v>0</v>
      </c>
      <c r="F641" s="1">
        <v>0</v>
      </c>
      <c r="G641" s="2">
        <f t="shared" si="14"/>
        <v>32406.425600000002</v>
      </c>
      <c r="H641" s="2">
        <f t="shared" si="15"/>
        <v>0.61999999999989086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1039.4499999999834</v>
      </c>
      <c r="D644" s="1">
        <f>'PR-RAS'!E650</f>
        <v>150842.12999999998</v>
      </c>
      <c r="E644" s="1">
        <v>0</v>
      </c>
      <c r="F644" s="1">
        <v>0</v>
      </c>
      <c r="G644" s="2">
        <f t="shared" si="14"/>
        <v>194651.34552999999</v>
      </c>
      <c r="H644" s="2">
        <f t="shared" si="15"/>
        <v>0.57999999995899998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132427.67000000001</v>
      </c>
      <c r="D645" s="1">
        <f>'PR-RAS'!E651</f>
        <v>0</v>
      </c>
      <c r="E645" s="1">
        <v>0</v>
      </c>
      <c r="F645" s="1">
        <v>0</v>
      </c>
      <c r="G645" s="2">
        <f t="shared" si="14"/>
        <v>85283.419480000011</v>
      </c>
      <c r="H645" s="2">
        <f t="shared" si="15"/>
        <v>0.32999999998719431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29696.99</v>
      </c>
      <c r="D646" s="1">
        <f>'PR-RAS'!E653</f>
        <v>53926.83</v>
      </c>
      <c r="E646" s="1">
        <v>0</v>
      </c>
      <c r="F646" s="1">
        <v>0</v>
      </c>
      <c r="G646" s="2">
        <f t="shared" si="14"/>
        <v>88720.169249999992</v>
      </c>
      <c r="H646" s="2">
        <f t="shared" si="15"/>
        <v>0.17999999999665306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82759.67</v>
      </c>
      <c r="D647" s="1">
        <f>'PR-RAS'!E654</f>
        <v>92273.99</v>
      </c>
      <c r="E647" s="1">
        <v>0</v>
      </c>
      <c r="F647" s="1">
        <v>0</v>
      </c>
      <c r="G647" s="2">
        <f t="shared" si="14"/>
        <v>172680.74190000002</v>
      </c>
      <c r="H647" s="2">
        <f t="shared" si="15"/>
        <v>0.33999999999650754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77564.23</v>
      </c>
      <c r="D648" s="1">
        <f>'PR-RAS'!E655</f>
        <v>112157.08</v>
      </c>
      <c r="E648" s="1">
        <v>0</v>
      </c>
      <c r="F648" s="1">
        <v>0</v>
      </c>
      <c r="G648" s="2">
        <f t="shared" si="14"/>
        <v>195315.31833000001</v>
      </c>
      <c r="H648" s="2">
        <f t="shared" si="15"/>
        <v>0.30999999999767169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34892.430000000008</v>
      </c>
      <c r="D649" s="1">
        <f>'PR-RAS'!E656</f>
        <v>34043.740000000005</v>
      </c>
      <c r="E649" s="1">
        <v>0</v>
      </c>
      <c r="F649" s="1">
        <v>0</v>
      </c>
      <c r="G649" s="2">
        <f t="shared" si="14"/>
        <v>66730.981680000012</v>
      </c>
      <c r="H649" s="2">
        <f t="shared" si="15"/>
        <v>0.69000000000232831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68</v>
      </c>
      <c r="D651" s="1">
        <f>'PR-RAS'!E658</f>
        <v>68</v>
      </c>
      <c r="E651" s="1">
        <v>0</v>
      </c>
      <c r="F651" s="1">
        <v>0</v>
      </c>
      <c r="G651" s="2">
        <f t="shared" si="14"/>
        <v>132.6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63</v>
      </c>
      <c r="D653" s="1">
        <f>'PR-RAS'!E660</f>
        <v>63</v>
      </c>
      <c r="E653" s="1">
        <v>0</v>
      </c>
      <c r="F653" s="1">
        <v>0</v>
      </c>
      <c r="G653" s="2">
        <f t="shared" si="14"/>
        <v>123.22800000000001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363336.06</v>
      </c>
      <c r="D676" s="1">
        <f>'PR-RAS'!E683</f>
        <v>446945.44</v>
      </c>
      <c r="E676" s="1">
        <v>0</v>
      </c>
      <c r="F676" s="1">
        <v>0</v>
      </c>
      <c r="G676" s="2">
        <f t="shared" si="14"/>
        <v>848628.18449999997</v>
      </c>
      <c r="H676" s="2">
        <f t="shared" si="15"/>
        <v>0.5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14206.28</v>
      </c>
      <c r="D677" s="1">
        <f>'PR-RAS'!E684</f>
        <v>16796.759999999998</v>
      </c>
      <c r="E677" s="1">
        <v>0</v>
      </c>
      <c r="F677" s="1">
        <v>0</v>
      </c>
      <c r="G677" s="2">
        <f t="shared" si="14"/>
        <v>32312.664799999999</v>
      </c>
      <c r="H677" s="2">
        <f t="shared" si="15"/>
        <v>0.52000000000225555</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22197.01</v>
      </c>
      <c r="D717" s="1">
        <f>'PR-RAS'!E724</f>
        <v>29663.46</v>
      </c>
      <c r="E717" s="1">
        <v>0</v>
      </c>
      <c r="F717" s="1">
        <v>0</v>
      </c>
      <c r="G717" s="2">
        <f t="shared" si="14"/>
        <v>58371.133879999994</v>
      </c>
      <c r="H717" s="2">
        <f t="shared" si="15"/>
        <v>0.46999999999752617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3209.28</v>
      </c>
      <c r="E725" s="1">
        <v>0</v>
      </c>
      <c r="F725" s="1">
        <v>0</v>
      </c>
      <c r="G725" s="2">
        <f t="shared" si="14"/>
        <v>6312.1578</v>
      </c>
      <c r="H725" s="2">
        <f t="shared" si="15"/>
        <v>0.39000000000032742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441.44</v>
      </c>
      <c r="E726" s="1">
        <v>0</v>
      </c>
      <c r="F726" s="1">
        <v>0</v>
      </c>
      <c r="G726" s="2">
        <f t="shared" si="14"/>
        <v>1920.2639999999999</v>
      </c>
      <c r="H726" s="2">
        <f t="shared" si="15"/>
        <v>0.68000000000000682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13562.82</v>
      </c>
      <c r="D727" s="1">
        <f>'PR-RAS'!E734</f>
        <v>20485.009999999998</v>
      </c>
      <c r="E727" s="1">
        <v>0</v>
      </c>
      <c r="F727" s="1">
        <v>0</v>
      </c>
      <c r="G727" s="2">
        <f t="shared" si="14"/>
        <v>39590.841839999994</v>
      </c>
      <c r="H727" s="2">
        <f t="shared" si="15"/>
        <v>0.18999999999869033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2570.2199999999998</v>
      </c>
      <c r="E729" s="1">
        <v>0</v>
      </c>
      <c r="F729" s="1">
        <v>0</v>
      </c>
      <c r="G729" s="2">
        <f t="shared" si="14"/>
        <v>3774.1267199999998</v>
      </c>
      <c r="H729" s="2">
        <f t="shared" si="15"/>
        <v>0.41999999999980275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985.89</v>
      </c>
      <c r="D731" s="1">
        <f>'PR-RAS'!E738</f>
        <v>1365.2</v>
      </c>
      <c r="E731" s="1">
        <v>0</v>
      </c>
      <c r="F731" s="1">
        <v>0</v>
      </c>
      <c r="G731" s="2">
        <f t="shared" si="14"/>
        <v>2712.8917000000001</v>
      </c>
      <c r="H731" s="2">
        <f t="shared" si="15"/>
        <v>0.31000000000005912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952</v>
      </c>
      <c r="D737" s="1">
        <f>'PR-RAS'!E744</f>
        <v>1500</v>
      </c>
      <c r="E737" s="1">
        <v>0</v>
      </c>
      <c r="F737" s="1">
        <v>0</v>
      </c>
      <c r="G737" s="2">
        <f t="shared" si="28"/>
        <v>2908.672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46.08</v>
      </c>
      <c r="E844" s="1">
        <v>0</v>
      </c>
      <c r="F844" s="1">
        <v>0</v>
      </c>
      <c r="G844" s="2">
        <f t="shared" si="34"/>
        <v>77.690879999999993</v>
      </c>
      <c r="H844" s="2">
        <f t="shared" si="35"/>
        <v>7.9999999999998295E-2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150</v>
      </c>
      <c r="D848" s="1">
        <f>'PR-RAS'!E855</f>
        <v>0</v>
      </c>
      <c r="E848" s="1">
        <v>0</v>
      </c>
      <c r="F848" s="1">
        <v>0</v>
      </c>
      <c r="G848" s="2">
        <f t="shared" si="34"/>
        <v>127.05</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3"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10758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442637.39</v>
      </c>
      <c r="I16" s="298">
        <f>'PR-RAS'!E6</f>
        <v>514738.48000000004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450556.56</v>
      </c>
      <c r="I17" s="298">
        <f>'PR-RAS'!E152</f>
        <v>684944.77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1039.4499999999834</v>
      </c>
      <c r="I19" s="298">
        <f>'PR-RAS'!E650</f>
        <v>150842.12999999998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994" zoomScaleNormal="100" workbookViewId="0">
      <selection activeCell="D855" sqref="D85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442637.39</v>
      </c>
      <c r="E6" s="59">
        <f>E7+E43+E49+E82+E106+E125+E134+E140</f>
        <v>514738.48000000004</v>
      </c>
      <c r="F6" s="44">
        <f t="shared" ref="F6:F132" si="0">IF(D6&lt;&gt;0,IF(E6/D6&gt;=100,"&gt;&gt;100",E6/D6*100),"-")</f>
        <v>116.28897414201724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377542.34</v>
      </c>
      <c r="E49" s="59">
        <f>E50+E53+E58+E61+E64+E68+E71+E74+E77</f>
        <v>463742.2</v>
      </c>
      <c r="F49" s="44">
        <f t="shared" si="0"/>
        <v>122.83183920510743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377542.34</v>
      </c>
      <c r="E68" s="59">
        <f t="shared" si="11"/>
        <v>463742.2</v>
      </c>
      <c r="F68" s="44">
        <f t="shared" si="0"/>
        <v>122.83183920510743</v>
      </c>
    </row>
    <row r="69" spans="1:6" ht="12.75" customHeight="1" x14ac:dyDescent="0.2">
      <c r="A69" s="62" t="s">
        <v>189</v>
      </c>
      <c r="B69" s="63" t="s">
        <v>190</v>
      </c>
      <c r="C69" s="267" t="s">
        <v>189</v>
      </c>
      <c r="D69" s="193">
        <v>377542.34</v>
      </c>
      <c r="E69" s="193">
        <v>463742.2</v>
      </c>
      <c r="F69" s="44">
        <f t="shared" si="0"/>
        <v>122.83183920510743</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2.77</v>
      </c>
      <c r="E82" s="59">
        <f t="shared" si="15"/>
        <v>4.74</v>
      </c>
      <c r="F82" s="44">
        <f t="shared" si="0"/>
        <v>171.11913357400724</v>
      </c>
    </row>
    <row r="83" spans="1:6" ht="12.75" customHeight="1" x14ac:dyDescent="0.2">
      <c r="A83" s="62">
        <v>641</v>
      </c>
      <c r="B83" s="63" t="s">
        <v>217</v>
      </c>
      <c r="C83" s="267" t="s">
        <v>218</v>
      </c>
      <c r="D83" s="59">
        <f t="shared" ref="D83:E83" si="16">SUM(D84:D90)</f>
        <v>2.77</v>
      </c>
      <c r="E83" s="59">
        <f t="shared" si="16"/>
        <v>4.74</v>
      </c>
      <c r="F83" s="44">
        <f t="shared" si="0"/>
        <v>171.11913357400724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2.77</v>
      </c>
      <c r="E85" s="193">
        <v>4.74</v>
      </c>
      <c r="F85" s="44">
        <f t="shared" si="0"/>
        <v>171.11913357400724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22242.67</v>
      </c>
      <c r="E106" s="59">
        <f>E107+E112+E120+E124</f>
        <v>29718.639999999999</v>
      </c>
      <c r="F106" s="44">
        <f t="shared" si="0"/>
        <v>133.61093789549548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22242.67</v>
      </c>
      <c r="E112" s="59">
        <f t="shared" si="20"/>
        <v>29718.639999999999</v>
      </c>
      <c r="F112" s="44">
        <f t="shared" si="0"/>
        <v>133.61093789549548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22242.67</v>
      </c>
      <c r="E117" s="193">
        <v>29718.639999999999</v>
      </c>
      <c r="F117" s="44">
        <f t="shared" si="0"/>
        <v>133.61093789549548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9569.1</v>
      </c>
      <c r="E125" s="59">
        <f t="shared" si="22"/>
        <v>4408.4000000000005</v>
      </c>
      <c r="F125" s="44">
        <f t="shared" si="0"/>
        <v>46.069118307886846</v>
      </c>
    </row>
    <row r="126" spans="1:6" ht="12.75" customHeight="1" x14ac:dyDescent="0.2">
      <c r="A126" s="62">
        <v>661</v>
      </c>
      <c r="B126" s="64" t="s">
        <v>303</v>
      </c>
      <c r="C126" s="267" t="s">
        <v>304</v>
      </c>
      <c r="D126" s="59">
        <f t="shared" ref="D126:E126" si="23">SUM(D127:D128)</f>
        <v>1438.56</v>
      </c>
      <c r="E126" s="59">
        <f t="shared" si="23"/>
        <v>3612.07</v>
      </c>
      <c r="F126" s="44">
        <f t="shared" si="0"/>
        <v>251.08928372817263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1438.56</v>
      </c>
      <c r="E128" s="193">
        <v>3612.07</v>
      </c>
      <c r="F128" s="44">
        <f t="shared" si="0"/>
        <v>251.08928372817263</v>
      </c>
    </row>
    <row r="129" spans="1:6" ht="36" x14ac:dyDescent="0.2">
      <c r="A129" s="62">
        <v>663</v>
      </c>
      <c r="B129" s="181" t="s">
        <v>309</v>
      </c>
      <c r="C129" s="267" t="s">
        <v>310</v>
      </c>
      <c r="D129" s="59">
        <f t="shared" ref="D129:E129" si="24">SUM(D130:D133)</f>
        <v>8130.54</v>
      </c>
      <c r="E129" s="59">
        <f t="shared" si="24"/>
        <v>796.33</v>
      </c>
      <c r="F129" s="44">
        <f t="shared" si="0"/>
        <v>9.7943064052326161</v>
      </c>
    </row>
    <row r="130" spans="1:6" ht="12.75" customHeight="1" x14ac:dyDescent="0.2">
      <c r="A130" s="62">
        <v>6631</v>
      </c>
      <c r="B130" s="64" t="s">
        <v>311</v>
      </c>
      <c r="C130" s="267" t="s">
        <v>312</v>
      </c>
      <c r="D130" s="193">
        <v>8130.54</v>
      </c>
      <c r="E130" s="193">
        <v>796.33</v>
      </c>
      <c r="F130" s="44">
        <f t="shared" si="0"/>
        <v>9.7943064052326161</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33280.51</v>
      </c>
      <c r="E134" s="59">
        <f t="shared" si="25"/>
        <v>16864.5</v>
      </c>
      <c r="F134" s="44">
        <f t="shared" ref="F134:F229" si="26">IF(D134&lt;&gt;0,IF(E134/D134&gt;=100,"&gt;&gt;100",E134/D134*100),"-")</f>
        <v>50.673802775257947</v>
      </c>
    </row>
    <row r="135" spans="1:6" ht="24" x14ac:dyDescent="0.2">
      <c r="A135" s="62">
        <v>671</v>
      </c>
      <c r="B135" s="181" t="s">
        <v>321</v>
      </c>
      <c r="C135" s="267" t="s">
        <v>322</v>
      </c>
      <c r="D135" s="59">
        <f t="shared" ref="D135:E135" si="27">SUM(D136:D138)</f>
        <v>33280.51</v>
      </c>
      <c r="E135" s="59">
        <f t="shared" si="27"/>
        <v>16864.5</v>
      </c>
      <c r="F135" s="44">
        <f t="shared" si="26"/>
        <v>50.673802775257947</v>
      </c>
    </row>
    <row r="136" spans="1:6" ht="12.75" customHeight="1" x14ac:dyDescent="0.2">
      <c r="A136" s="62">
        <v>6711</v>
      </c>
      <c r="B136" s="64" t="s">
        <v>323</v>
      </c>
      <c r="C136" s="267" t="s">
        <v>324</v>
      </c>
      <c r="D136" s="193">
        <v>33280.51</v>
      </c>
      <c r="E136" s="193">
        <v>16864.5</v>
      </c>
      <c r="F136" s="44">
        <f t="shared" si="26"/>
        <v>50.673802775257947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450556.56</v>
      </c>
      <c r="E152" s="59">
        <f>E153+E164+E202+E221+E230+E262+E273</f>
        <v>684944.77</v>
      </c>
      <c r="F152" s="44">
        <f t="shared" si="26"/>
        <v>152.02192816813056</v>
      </c>
    </row>
    <row r="153" spans="1:6" ht="12.75" customHeight="1" x14ac:dyDescent="0.2">
      <c r="A153" s="62">
        <v>31</v>
      </c>
      <c r="B153" s="63" t="s">
        <v>356</v>
      </c>
      <c r="C153" s="267" t="s">
        <v>35</v>
      </c>
      <c r="D153" s="59">
        <f t="shared" ref="D153:E153" si="30">D154+D159+D160</f>
        <v>362975.1</v>
      </c>
      <c r="E153" s="59">
        <f t="shared" si="30"/>
        <v>587279.85</v>
      </c>
      <c r="F153" s="44">
        <f t="shared" si="26"/>
        <v>161.79618106035375</v>
      </c>
    </row>
    <row r="154" spans="1:6" ht="12.75" customHeight="1" x14ac:dyDescent="0.2">
      <c r="A154" s="62">
        <v>311</v>
      </c>
      <c r="B154" s="63" t="s">
        <v>357</v>
      </c>
      <c r="C154" s="267" t="s">
        <v>358</v>
      </c>
      <c r="D154" s="59">
        <f t="shared" ref="D154:E154" si="31">SUM(D155:D158)</f>
        <v>299121.81</v>
      </c>
      <c r="E154" s="59">
        <f t="shared" si="31"/>
        <v>499864.26999999996</v>
      </c>
      <c r="F154" s="44">
        <f t="shared" si="26"/>
        <v>167.11060621089447</v>
      </c>
    </row>
    <row r="155" spans="1:6" ht="12.75" customHeight="1" x14ac:dyDescent="0.2">
      <c r="A155" s="62">
        <v>3111</v>
      </c>
      <c r="B155" s="63" t="s">
        <v>359</v>
      </c>
      <c r="C155" s="267" t="s">
        <v>360</v>
      </c>
      <c r="D155" s="193">
        <v>290845.40999999997</v>
      </c>
      <c r="E155" s="193">
        <v>468997.42</v>
      </c>
      <c r="F155" s="44">
        <f t="shared" si="26"/>
        <v>161.25316194606614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6363.45</v>
      </c>
      <c r="E157" s="193">
        <v>26301.03</v>
      </c>
      <c r="F157" s="44">
        <f t="shared" si="26"/>
        <v>413.31400419583719</v>
      </c>
    </row>
    <row r="158" spans="1:6" ht="12.75" customHeight="1" x14ac:dyDescent="0.2">
      <c r="A158" s="62">
        <v>3114</v>
      </c>
      <c r="B158" s="64" t="s">
        <v>365</v>
      </c>
      <c r="C158" s="267" t="s">
        <v>366</v>
      </c>
      <c r="D158" s="193">
        <v>1912.95</v>
      </c>
      <c r="E158" s="193">
        <v>4565.82</v>
      </c>
      <c r="F158" s="44">
        <f t="shared" si="26"/>
        <v>238.67952638594838</v>
      </c>
    </row>
    <row r="159" spans="1:6" ht="12.75" customHeight="1" x14ac:dyDescent="0.2">
      <c r="A159" s="62">
        <v>312</v>
      </c>
      <c r="B159" s="64" t="s">
        <v>367</v>
      </c>
      <c r="C159" s="267" t="s">
        <v>368</v>
      </c>
      <c r="D159" s="193">
        <v>14381.7</v>
      </c>
      <c r="E159" s="193">
        <v>6088.56</v>
      </c>
      <c r="F159" s="44">
        <f t="shared" si="26"/>
        <v>42.335467990571352</v>
      </c>
    </row>
    <row r="160" spans="1:6" ht="12.75" customHeight="1" x14ac:dyDescent="0.2">
      <c r="A160" s="62">
        <v>313</v>
      </c>
      <c r="B160" s="64" t="s">
        <v>369</v>
      </c>
      <c r="C160" s="267" t="s">
        <v>370</v>
      </c>
      <c r="D160" s="59">
        <f t="shared" ref="D160:E160" si="32">SUM(D161:D163)</f>
        <v>49471.59</v>
      </c>
      <c r="E160" s="59">
        <f t="shared" si="32"/>
        <v>81327.02</v>
      </c>
      <c r="F160" s="44">
        <f t="shared" si="26"/>
        <v>164.39136077898448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49471.59</v>
      </c>
      <c r="E162" s="193">
        <v>81311.66</v>
      </c>
      <c r="F162" s="44">
        <f t="shared" si="26"/>
        <v>164.36031265621341</v>
      </c>
    </row>
    <row r="163" spans="1:6" ht="12.75" customHeight="1" x14ac:dyDescent="0.2">
      <c r="A163" s="62">
        <v>3133</v>
      </c>
      <c r="B163" s="63" t="s">
        <v>375</v>
      </c>
      <c r="C163" s="267" t="s">
        <v>376</v>
      </c>
      <c r="D163" s="193">
        <v>0</v>
      </c>
      <c r="E163" s="193">
        <v>15.36</v>
      </c>
      <c r="F163" s="44" t="str">
        <f t="shared" si="26"/>
        <v>-</v>
      </c>
    </row>
    <row r="164" spans="1:6" ht="12.75" customHeight="1" x14ac:dyDescent="0.2">
      <c r="A164" s="69">
        <v>32</v>
      </c>
      <c r="B164" s="64" t="s">
        <v>377</v>
      </c>
      <c r="C164" s="267" t="s">
        <v>378</v>
      </c>
      <c r="D164" s="59">
        <f>D165+D170+D178+D188+D189+D194</f>
        <v>87348.189999999988</v>
      </c>
      <c r="E164" s="59">
        <f>E165+E170+E178+E188+E189+E194</f>
        <v>97082.410000000018</v>
      </c>
      <c r="F164" s="44">
        <f t="shared" si="26"/>
        <v>111.14415765226506</v>
      </c>
    </row>
    <row r="165" spans="1:6" ht="12.75" customHeight="1" x14ac:dyDescent="0.2">
      <c r="A165" s="62">
        <v>321</v>
      </c>
      <c r="B165" s="63" t="s">
        <v>379</v>
      </c>
      <c r="C165" s="267" t="s">
        <v>380</v>
      </c>
      <c r="D165" s="59">
        <f t="shared" ref="D165:E165" si="33">SUM(D166:D169)</f>
        <v>14668.07</v>
      </c>
      <c r="E165" s="59">
        <f t="shared" si="33"/>
        <v>21854.14</v>
      </c>
      <c r="F165" s="44">
        <f t="shared" si="26"/>
        <v>148.99124424685729</v>
      </c>
    </row>
    <row r="166" spans="1:6" ht="12.75" customHeight="1" x14ac:dyDescent="0.2">
      <c r="A166" s="62">
        <v>3211</v>
      </c>
      <c r="B166" s="63" t="s">
        <v>381</v>
      </c>
      <c r="C166" s="267" t="s">
        <v>382</v>
      </c>
      <c r="D166" s="193">
        <v>637.25</v>
      </c>
      <c r="E166" s="193">
        <v>972.13</v>
      </c>
      <c r="F166" s="44">
        <f t="shared" si="26"/>
        <v>152.55080423695566</v>
      </c>
    </row>
    <row r="167" spans="1:6" ht="12.75" customHeight="1" x14ac:dyDescent="0.2">
      <c r="A167" s="62">
        <v>3212</v>
      </c>
      <c r="B167" s="63" t="s">
        <v>383</v>
      </c>
      <c r="C167" s="267" t="s">
        <v>384</v>
      </c>
      <c r="D167" s="193">
        <v>13562.82</v>
      </c>
      <c r="E167" s="193">
        <v>20485.009999999998</v>
      </c>
      <c r="F167" s="44">
        <f t="shared" si="26"/>
        <v>151.03798472589034</v>
      </c>
    </row>
    <row r="168" spans="1:6" ht="12.75" customHeight="1" x14ac:dyDescent="0.2">
      <c r="A168" s="62">
        <v>3213</v>
      </c>
      <c r="B168" s="63" t="s">
        <v>385</v>
      </c>
      <c r="C168" s="267" t="s">
        <v>386</v>
      </c>
      <c r="D168" s="193">
        <v>65</v>
      </c>
      <c r="E168" s="193">
        <v>136.5</v>
      </c>
      <c r="F168" s="44">
        <f t="shared" si="26"/>
        <v>210</v>
      </c>
    </row>
    <row r="169" spans="1:6" ht="12.75" customHeight="1" x14ac:dyDescent="0.2">
      <c r="A169" s="62">
        <v>3214</v>
      </c>
      <c r="B169" s="63" t="s">
        <v>387</v>
      </c>
      <c r="C169" s="267" t="s">
        <v>388</v>
      </c>
      <c r="D169" s="193">
        <v>403</v>
      </c>
      <c r="E169" s="193">
        <v>260.5</v>
      </c>
      <c r="F169" s="44">
        <f t="shared" si="26"/>
        <v>64.640198511166261</v>
      </c>
    </row>
    <row r="170" spans="1:6" ht="12.75" customHeight="1" x14ac:dyDescent="0.2">
      <c r="A170" s="62">
        <v>322</v>
      </c>
      <c r="B170" s="63" t="s">
        <v>389</v>
      </c>
      <c r="C170" s="267" t="s">
        <v>390</v>
      </c>
      <c r="D170" s="59">
        <f t="shared" ref="D170:E170" si="34">SUM(D171:D177)</f>
        <v>54335.289999999994</v>
      </c>
      <c r="E170" s="59">
        <f t="shared" si="34"/>
        <v>58544.820000000014</v>
      </c>
      <c r="F170" s="44">
        <f t="shared" si="26"/>
        <v>107.74732222833453</v>
      </c>
    </row>
    <row r="171" spans="1:6" ht="12.75" customHeight="1" x14ac:dyDescent="0.2">
      <c r="A171" s="62">
        <v>3221</v>
      </c>
      <c r="B171" s="63" t="s">
        <v>391</v>
      </c>
      <c r="C171" s="267" t="s">
        <v>392</v>
      </c>
      <c r="D171" s="193">
        <v>2936.31</v>
      </c>
      <c r="E171" s="193">
        <v>2562.16</v>
      </c>
      <c r="F171" s="44">
        <f t="shared" si="26"/>
        <v>87.257816783650227</v>
      </c>
    </row>
    <row r="172" spans="1:6" ht="12.75" customHeight="1" x14ac:dyDescent="0.2">
      <c r="A172" s="62">
        <v>3222</v>
      </c>
      <c r="B172" s="63" t="s">
        <v>393</v>
      </c>
      <c r="C172" s="267" t="s">
        <v>394</v>
      </c>
      <c r="D172" s="193">
        <v>35226.42</v>
      </c>
      <c r="E172" s="193">
        <v>50981.19</v>
      </c>
      <c r="F172" s="44">
        <f t="shared" si="26"/>
        <v>144.7243006811365</v>
      </c>
    </row>
    <row r="173" spans="1:6" ht="12.75" customHeight="1" x14ac:dyDescent="0.2">
      <c r="A173" s="62">
        <v>3223</v>
      </c>
      <c r="B173" s="64" t="s">
        <v>395</v>
      </c>
      <c r="C173" s="267" t="s">
        <v>396</v>
      </c>
      <c r="D173" s="193">
        <v>15298.49</v>
      </c>
      <c r="E173" s="193">
        <v>3187.73</v>
      </c>
      <c r="F173" s="44">
        <f t="shared" si="26"/>
        <v>20.836893052843777</v>
      </c>
    </row>
    <row r="174" spans="1:6" ht="12.75" customHeight="1" x14ac:dyDescent="0.2">
      <c r="A174" s="62">
        <v>3224</v>
      </c>
      <c r="B174" s="64" t="s">
        <v>397</v>
      </c>
      <c r="C174" s="267" t="s">
        <v>398</v>
      </c>
      <c r="D174" s="193">
        <v>859.19</v>
      </c>
      <c r="E174" s="193">
        <v>1671.44</v>
      </c>
      <c r="F174" s="44">
        <f t="shared" si="26"/>
        <v>194.53671481278877</v>
      </c>
    </row>
    <row r="175" spans="1:6" ht="12.75" customHeight="1" x14ac:dyDescent="0.2">
      <c r="A175" s="62">
        <v>3225</v>
      </c>
      <c r="B175" s="64" t="s">
        <v>399</v>
      </c>
      <c r="C175" s="267" t="s">
        <v>400</v>
      </c>
      <c r="D175" s="193">
        <v>14.88</v>
      </c>
      <c r="E175" s="193">
        <v>142.30000000000001</v>
      </c>
      <c r="F175" s="44">
        <f t="shared" si="26"/>
        <v>956.31720430107521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15615.659999999998</v>
      </c>
      <c r="E178" s="59">
        <f t="shared" si="35"/>
        <v>14038.48</v>
      </c>
      <c r="F178" s="44">
        <f t="shared" si="26"/>
        <v>89.900010630354416</v>
      </c>
    </row>
    <row r="179" spans="1:6" ht="12.75" customHeight="1" x14ac:dyDescent="0.2">
      <c r="A179" s="62">
        <v>3231</v>
      </c>
      <c r="B179" s="64" t="s">
        <v>407</v>
      </c>
      <c r="C179" s="267" t="s">
        <v>408</v>
      </c>
      <c r="D179" s="193">
        <v>2245.6999999999998</v>
      </c>
      <c r="E179" s="193">
        <v>1348.01</v>
      </c>
      <c r="F179" s="44">
        <f t="shared" si="26"/>
        <v>60.026272431758478</v>
      </c>
    </row>
    <row r="180" spans="1:6" ht="12.75" customHeight="1" x14ac:dyDescent="0.2">
      <c r="A180" s="62">
        <v>3232</v>
      </c>
      <c r="B180" s="64" t="s">
        <v>409</v>
      </c>
      <c r="C180" s="267" t="s">
        <v>410</v>
      </c>
      <c r="D180" s="193">
        <v>5174.34</v>
      </c>
      <c r="E180" s="193">
        <v>2756.9</v>
      </c>
      <c r="F180" s="44">
        <f t="shared" si="26"/>
        <v>53.280225110835389</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5155.8100000000004</v>
      </c>
      <c r="E182" s="193">
        <v>4246.6899999999996</v>
      </c>
      <c r="F182" s="44">
        <f t="shared" si="26"/>
        <v>82.367077142097926</v>
      </c>
    </row>
    <row r="183" spans="1:6" ht="12.75" customHeight="1" x14ac:dyDescent="0.2">
      <c r="A183" s="62">
        <v>3235</v>
      </c>
      <c r="B183" s="63" t="s">
        <v>415</v>
      </c>
      <c r="C183" s="267" t="s">
        <v>416</v>
      </c>
      <c r="D183" s="193">
        <v>582.92999999999995</v>
      </c>
      <c r="E183" s="193">
        <v>615</v>
      </c>
      <c r="F183" s="44">
        <f t="shared" si="26"/>
        <v>105.50151819257887</v>
      </c>
    </row>
    <row r="184" spans="1:6" ht="12.75" customHeight="1" x14ac:dyDescent="0.2">
      <c r="A184" s="62">
        <v>3236</v>
      </c>
      <c r="B184" s="63" t="s">
        <v>417</v>
      </c>
      <c r="C184" s="267" t="s">
        <v>418</v>
      </c>
      <c r="D184" s="193">
        <v>100.05</v>
      </c>
      <c r="E184" s="193">
        <v>2738.97</v>
      </c>
      <c r="F184" s="44">
        <f t="shared" si="26"/>
        <v>2737.6011994002997</v>
      </c>
    </row>
    <row r="185" spans="1:6" ht="12.75" customHeight="1" x14ac:dyDescent="0.2">
      <c r="A185" s="62">
        <v>3237</v>
      </c>
      <c r="B185" s="63" t="s">
        <v>419</v>
      </c>
      <c r="C185" s="267" t="s">
        <v>420</v>
      </c>
      <c r="D185" s="193">
        <v>1573.39</v>
      </c>
      <c r="E185" s="193">
        <v>1636.58</v>
      </c>
      <c r="F185" s="44">
        <f t="shared" si="26"/>
        <v>104.01616890917063</v>
      </c>
    </row>
    <row r="186" spans="1:6" ht="12.75" customHeight="1" x14ac:dyDescent="0.2">
      <c r="A186" s="62">
        <v>3238</v>
      </c>
      <c r="B186" s="63" t="s">
        <v>421</v>
      </c>
      <c r="C186" s="267" t="s">
        <v>422</v>
      </c>
      <c r="D186" s="193">
        <v>643.05999999999995</v>
      </c>
      <c r="E186" s="193">
        <v>293.29000000000002</v>
      </c>
      <c r="F186" s="44">
        <f t="shared" si="26"/>
        <v>45.608496874319663</v>
      </c>
    </row>
    <row r="187" spans="1:6" ht="12.75" customHeight="1" x14ac:dyDescent="0.2">
      <c r="A187" s="62">
        <v>3239</v>
      </c>
      <c r="B187" s="63" t="s">
        <v>423</v>
      </c>
      <c r="C187" s="267" t="s">
        <v>424</v>
      </c>
      <c r="D187" s="193">
        <v>140.38</v>
      </c>
      <c r="E187" s="193">
        <v>403.04</v>
      </c>
      <c r="F187" s="44">
        <f t="shared" si="26"/>
        <v>287.10642541672604</v>
      </c>
    </row>
    <row r="188" spans="1:6" ht="12.75" customHeight="1" x14ac:dyDescent="0.2">
      <c r="A188" s="62">
        <v>324</v>
      </c>
      <c r="B188" s="63" t="s">
        <v>425</v>
      </c>
      <c r="C188" s="267" t="s">
        <v>426</v>
      </c>
      <c r="D188" s="193">
        <v>1380.54</v>
      </c>
      <c r="E188" s="193">
        <v>359.95</v>
      </c>
      <c r="F188" s="44">
        <f t="shared" si="26"/>
        <v>26.073130803888333</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1348.63</v>
      </c>
      <c r="E194" s="59">
        <f t="shared" si="36"/>
        <v>2285.02</v>
      </c>
      <c r="F194" s="44">
        <f t="shared" si="26"/>
        <v>169.43268353810902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25.36</v>
      </c>
      <c r="E197" s="193">
        <v>24.04</v>
      </c>
      <c r="F197" s="44">
        <f t="shared" si="26"/>
        <v>94.794952681388011</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979</v>
      </c>
      <c r="E199" s="193">
        <v>1500</v>
      </c>
      <c r="F199" s="44">
        <f t="shared" si="26"/>
        <v>153.21756894790605</v>
      </c>
    </row>
    <row r="200" spans="1:6" ht="12.75" customHeight="1" x14ac:dyDescent="0.2">
      <c r="A200" s="62" t="s">
        <v>449</v>
      </c>
      <c r="B200" s="63" t="s">
        <v>450</v>
      </c>
      <c r="C200" s="267" t="s">
        <v>449</v>
      </c>
      <c r="D200" s="193">
        <v>0</v>
      </c>
      <c r="E200" s="193">
        <v>373.28</v>
      </c>
      <c r="F200" s="44" t="str">
        <f t="shared" si="26"/>
        <v>-</v>
      </c>
    </row>
    <row r="201" spans="1:6" ht="12.75" customHeight="1" x14ac:dyDescent="0.2">
      <c r="A201" s="62">
        <v>3299</v>
      </c>
      <c r="B201" s="63" t="s">
        <v>451</v>
      </c>
      <c r="C201" s="267" t="s">
        <v>452</v>
      </c>
      <c r="D201" s="193">
        <v>236.18</v>
      </c>
      <c r="E201" s="193">
        <v>262.7</v>
      </c>
      <c r="F201" s="44">
        <f t="shared" si="26"/>
        <v>111.22872385468709</v>
      </c>
    </row>
    <row r="202" spans="1:6" ht="12.75" customHeight="1" x14ac:dyDescent="0.2">
      <c r="A202" s="62">
        <v>34</v>
      </c>
      <c r="B202" s="182" t="s">
        <v>453</v>
      </c>
      <c r="C202" s="267" t="s">
        <v>454</v>
      </c>
      <c r="D202" s="59">
        <f t="shared" ref="D202:E202" si="37">D203+D208+D216</f>
        <v>83.27</v>
      </c>
      <c r="E202" s="59">
        <f t="shared" si="37"/>
        <v>536.43000000000006</v>
      </c>
      <c r="F202" s="44">
        <f t="shared" si="26"/>
        <v>644.20559625315252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83.27</v>
      </c>
      <c r="E216" s="59">
        <f t="shared" si="40"/>
        <v>536.43000000000006</v>
      </c>
      <c r="F216" s="44">
        <f t="shared" si="26"/>
        <v>644.20559625315252</v>
      </c>
    </row>
    <row r="217" spans="1:6" ht="12.75" customHeight="1" x14ac:dyDescent="0.2">
      <c r="A217" s="62">
        <v>3431</v>
      </c>
      <c r="B217" s="181" t="s">
        <v>483</v>
      </c>
      <c r="C217" s="267" t="s">
        <v>484</v>
      </c>
      <c r="D217" s="193">
        <v>61.53</v>
      </c>
      <c r="E217" s="193">
        <v>70</v>
      </c>
      <c r="F217" s="44">
        <f t="shared" si="26"/>
        <v>113.76564277588169</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21.74</v>
      </c>
      <c r="E219" s="193">
        <v>466.43</v>
      </c>
      <c r="F219" s="44">
        <f t="shared" si="26"/>
        <v>2145.4921803127877</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150</v>
      </c>
      <c r="E262" s="59">
        <f t="shared" si="55"/>
        <v>46.08</v>
      </c>
      <c r="F262" s="44">
        <f t="shared" ref="F262:F268" si="56">IF(D262&lt;&gt;0,IF(E262/D262&gt;=100,"&gt;&gt;100",E262/D262*100),"-")</f>
        <v>30.72</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150</v>
      </c>
      <c r="E269" s="59">
        <f t="shared" si="58"/>
        <v>46.08</v>
      </c>
      <c r="F269" s="44">
        <f t="shared" ref="F269:F272" si="59">IF(D269&lt;&gt;0,IF(E269/D269&gt;=100,"&gt;&gt;100",E269/D269*100),"-")</f>
        <v>30.72</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150</v>
      </c>
      <c r="E271" s="193">
        <v>46.08</v>
      </c>
      <c r="F271" s="44">
        <f t="shared" si="59"/>
        <v>30.72</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450556.56</v>
      </c>
      <c r="E299" s="59">
        <f>E152-E297+E298</f>
        <v>684944.77</v>
      </c>
      <c r="F299" s="44">
        <f t="shared" si="68"/>
        <v>152.02192816813056</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7919.1699999999837</v>
      </c>
      <c r="E301" s="59">
        <f>IF(E299&gt;=E6,E299-E6,0)</f>
        <v>170206.28999999998</v>
      </c>
      <c r="F301" s="44">
        <f t="shared" si="68"/>
        <v>2149.2945599096915</v>
      </c>
    </row>
    <row r="302" spans="1:6" ht="12.75" customHeight="1" x14ac:dyDescent="0.2">
      <c r="A302" s="62">
        <v>92211</v>
      </c>
      <c r="B302" s="63" t="s">
        <v>644</v>
      </c>
      <c r="C302" s="267" t="s">
        <v>645</v>
      </c>
      <c r="D302" s="193">
        <v>6879.72</v>
      </c>
      <c r="E302" s="193">
        <v>21877.66</v>
      </c>
      <c r="F302" s="44">
        <f t="shared" si="68"/>
        <v>318.00218613548225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2773.38</v>
      </c>
      <c r="E304" s="193">
        <v>265433.34999999998</v>
      </c>
      <c r="F304" s="44">
        <f t="shared" si="68"/>
        <v>9570.7530161752074</v>
      </c>
    </row>
    <row r="305" spans="1:6" ht="12" x14ac:dyDescent="0.2">
      <c r="A305" s="62">
        <v>9661</v>
      </c>
      <c r="B305" s="228" t="s">
        <v>650</v>
      </c>
      <c r="C305" s="267" t="s">
        <v>651</v>
      </c>
      <c r="D305" s="193">
        <v>1352.85</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2513.5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2513.5</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2513.5</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v>1</v>
      </c>
      <c r="F381" s="44" t="str">
        <f t="shared" si="72"/>
        <v>-</v>
      </c>
    </row>
    <row r="382" spans="1:6" ht="12.75" customHeight="1" x14ac:dyDescent="0.2">
      <c r="A382" s="62">
        <v>4223</v>
      </c>
      <c r="B382" s="63" t="s">
        <v>699</v>
      </c>
      <c r="C382" s="267" t="s">
        <v>790</v>
      </c>
      <c r="D382" s="193">
        <v>0</v>
      </c>
      <c r="E382" s="193">
        <v>2512.5</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2513.5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442637.39</v>
      </c>
      <c r="E422" s="59">
        <f>E6+E308</f>
        <v>514738.48000000004</v>
      </c>
      <c r="F422" s="44">
        <f t="shared" si="72"/>
        <v>116.28897414201724</v>
      </c>
    </row>
    <row r="423" spans="1:6" ht="12.75" customHeight="1" x14ac:dyDescent="0.2">
      <c r="A423" s="62" t="s">
        <v>629</v>
      </c>
      <c r="B423" s="63" t="s">
        <v>852</v>
      </c>
      <c r="C423" s="267" t="s">
        <v>853</v>
      </c>
      <c r="D423" s="59">
        <f t="shared" ref="D423:E423" si="103">D299+D360</f>
        <v>450556.56</v>
      </c>
      <c r="E423" s="59">
        <f t="shared" si="103"/>
        <v>687458.27</v>
      </c>
      <c r="F423" s="44">
        <f t="shared" si="72"/>
        <v>152.57979375552762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7919.1699999999837</v>
      </c>
      <c r="E425" s="59">
        <f t="shared" si="105"/>
        <v>172719.78999999998</v>
      </c>
      <c r="F425" s="44">
        <f t="shared" si="72"/>
        <v>2181.0339972497159</v>
      </c>
    </row>
    <row r="426" spans="1:6" ht="12.75" customHeight="1" x14ac:dyDescent="0.2">
      <c r="A426" s="271" t="s">
        <v>858</v>
      </c>
      <c r="B426" s="182" t="s">
        <v>859</v>
      </c>
      <c r="C426" s="272" t="s">
        <v>860</v>
      </c>
      <c r="D426" s="59">
        <f t="shared" ref="D426:E426" si="106">IF(D302-D303+D419-D420&gt;=0,D302-D303+D419-D420,0)</f>
        <v>6879.72</v>
      </c>
      <c r="E426" s="59">
        <f t="shared" si="106"/>
        <v>21877.66</v>
      </c>
      <c r="F426" s="44">
        <f t="shared" si="72"/>
        <v>318.00218613548225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2773.38</v>
      </c>
      <c r="E428" s="80">
        <f t="shared" si="108"/>
        <v>265433.34999999998</v>
      </c>
      <c r="F428" s="60">
        <f t="shared" si="72"/>
        <v>9570.7530161752074</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442637.39</v>
      </c>
      <c r="E643" s="59">
        <f>E422+E430</f>
        <v>514738.48000000004</v>
      </c>
      <c r="F643" s="44">
        <f t="shared" si="109"/>
        <v>116.28897414201724</v>
      </c>
    </row>
    <row r="644" spans="1:6" ht="12.75" customHeight="1" x14ac:dyDescent="0.2">
      <c r="A644" s="62" t="s">
        <v>629</v>
      </c>
      <c r="B644" s="63" t="s">
        <v>1285</v>
      </c>
      <c r="C644" s="267" t="s">
        <v>1286</v>
      </c>
      <c r="D644" s="59">
        <f>D423+D535</f>
        <v>450556.56</v>
      </c>
      <c r="E644" s="59">
        <f>E423+E535</f>
        <v>687458.27</v>
      </c>
      <c r="F644" s="44">
        <f t="shared" si="109"/>
        <v>152.57979375552762</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7919.1699999999837</v>
      </c>
      <c r="E646" s="59">
        <f t="shared" si="164"/>
        <v>172719.78999999998</v>
      </c>
      <c r="F646" s="44">
        <f t="shared" si="109"/>
        <v>2181.0339972497159</v>
      </c>
    </row>
    <row r="647" spans="1:6" ht="24" x14ac:dyDescent="0.2">
      <c r="A647" s="271" t="s">
        <v>1291</v>
      </c>
      <c r="B647" s="63" t="s">
        <v>1292</v>
      </c>
      <c r="C647" s="272" t="s">
        <v>1291</v>
      </c>
      <c r="D647" s="59">
        <f>IF(D426-D427+D641-D642&gt;=0,D426-D427+D641-D642,0)</f>
        <v>6879.72</v>
      </c>
      <c r="E647" s="59">
        <f>IF(E426-E427+E641-E642&gt;=0,E426-E427+E641-E642,0)</f>
        <v>21877.66</v>
      </c>
      <c r="F647" s="44">
        <f t="shared" si="109"/>
        <v>318.00218613548225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1039.4499999999834</v>
      </c>
      <c r="E650" s="59">
        <f t="shared" si="166"/>
        <v>150842.12999999998</v>
      </c>
      <c r="F650" s="44" t="str">
        <f t="shared" si="109"/>
        <v>&gt;&gt;100</v>
      </c>
    </row>
    <row r="651" spans="1:6" ht="24" x14ac:dyDescent="0.2">
      <c r="A651" s="269" t="s">
        <v>1299</v>
      </c>
      <c r="B651" s="183" t="s">
        <v>1300</v>
      </c>
      <c r="C651" s="270" t="s">
        <v>1299</v>
      </c>
      <c r="D651" s="195">
        <v>132427.67000000001</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29696.99</v>
      </c>
      <c r="E653" s="193">
        <v>53926.83</v>
      </c>
      <c r="F653" s="44">
        <f t="shared" ref="F653:F740" si="167">IF(D653&lt;&gt;0,IF(E653/D653&gt;=100,"&gt;&gt;100",E653/D653*100),"-")</f>
        <v>181.5902217699504</v>
      </c>
    </row>
    <row r="654" spans="1:6" ht="12.75" customHeight="1" x14ac:dyDescent="0.2">
      <c r="A654" s="62" t="s">
        <v>1304</v>
      </c>
      <c r="B654" s="63" t="s">
        <v>1305</v>
      </c>
      <c r="C654" s="267" t="s">
        <v>1304</v>
      </c>
      <c r="D654" s="193">
        <v>82759.67</v>
      </c>
      <c r="E654" s="193">
        <v>92273.99</v>
      </c>
      <c r="F654" s="44">
        <f t="shared" si="167"/>
        <v>111.49632423618895</v>
      </c>
    </row>
    <row r="655" spans="1:6" ht="12.75" customHeight="1" x14ac:dyDescent="0.2">
      <c r="A655" s="62" t="s">
        <v>1306</v>
      </c>
      <c r="B655" s="63" t="s">
        <v>1307</v>
      </c>
      <c r="C655" s="267" t="s">
        <v>1306</v>
      </c>
      <c r="D655" s="193">
        <v>77564.23</v>
      </c>
      <c r="E655" s="193">
        <v>112157.08</v>
      </c>
      <c r="F655" s="44">
        <f t="shared" si="167"/>
        <v>144.59897300598485</v>
      </c>
    </row>
    <row r="656" spans="1:6" ht="24" x14ac:dyDescent="0.2">
      <c r="A656" s="62">
        <v>11</v>
      </c>
      <c r="B656" s="63" t="s">
        <v>1308</v>
      </c>
      <c r="C656" s="267" t="s">
        <v>1309</v>
      </c>
      <c r="D656" s="59">
        <f t="shared" ref="D656:E656" si="168">+D653+D654-D655</f>
        <v>34892.430000000008</v>
      </c>
      <c r="E656" s="59">
        <f t="shared" si="168"/>
        <v>34043.740000000005</v>
      </c>
      <c r="F656" s="44">
        <f t="shared" si="167"/>
        <v>97.567695915704348</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68</v>
      </c>
      <c r="E658" s="273">
        <v>68</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63</v>
      </c>
      <c r="E660" s="273">
        <v>63</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363336.06</v>
      </c>
      <c r="E683" s="191">
        <v>446945.44</v>
      </c>
      <c r="F683" s="70">
        <f t="shared" si="167"/>
        <v>123.01158327087049</v>
      </c>
    </row>
    <row r="684" spans="1:6" ht="24" x14ac:dyDescent="0.2">
      <c r="A684" s="69">
        <v>63613</v>
      </c>
      <c r="B684" s="181" t="s">
        <v>1365</v>
      </c>
      <c r="C684" s="301" t="s">
        <v>1366</v>
      </c>
      <c r="D684" s="191">
        <v>14206.28</v>
      </c>
      <c r="E684" s="191">
        <v>16796.759999999998</v>
      </c>
      <c r="F684" s="70">
        <f t="shared" si="167"/>
        <v>118.23475251790052</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22197.01</v>
      </c>
      <c r="E724" s="191">
        <v>29663.46</v>
      </c>
      <c r="F724" s="70">
        <f t="shared" si="167"/>
        <v>133.63718807172677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2299.89</v>
      </c>
      <c r="E732" s="191">
        <v>3209.28</v>
      </c>
      <c r="F732" s="70">
        <f t="shared" si="167"/>
        <v>139.54058672371289</v>
      </c>
    </row>
    <row r="733" spans="1:6" ht="12.75" customHeight="1" x14ac:dyDescent="0.2">
      <c r="A733" s="69">
        <v>31215</v>
      </c>
      <c r="B733" s="64" t="s">
        <v>1443</v>
      </c>
      <c r="C733" s="301" t="s">
        <v>1444</v>
      </c>
      <c r="D733" s="191">
        <v>1765.76</v>
      </c>
      <c r="E733" s="191">
        <v>441.44</v>
      </c>
      <c r="F733" s="70">
        <f t="shared" si="167"/>
        <v>25</v>
      </c>
    </row>
    <row r="734" spans="1:6" ht="12.75" customHeight="1" x14ac:dyDescent="0.2">
      <c r="A734" s="69">
        <v>32121</v>
      </c>
      <c r="B734" s="64" t="s">
        <v>1445</v>
      </c>
      <c r="C734" s="301" t="s">
        <v>1446</v>
      </c>
      <c r="D734" s="191">
        <v>13562.82</v>
      </c>
      <c r="E734" s="191">
        <v>20485.009999999998</v>
      </c>
      <c r="F734" s="70">
        <f t="shared" si="167"/>
        <v>151.03798472589034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43.8</v>
      </c>
      <c r="E736" s="193">
        <v>2570.2199999999998</v>
      </c>
      <c r="F736" s="44">
        <f t="shared" si="167"/>
        <v>5868.0821917808216</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985.89</v>
      </c>
      <c r="E738" s="193">
        <v>1365.2</v>
      </c>
      <c r="F738" s="44">
        <f t="shared" si="167"/>
        <v>138.47386625282741</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952</v>
      </c>
      <c r="E744" s="191">
        <v>1500</v>
      </c>
      <c r="F744" s="70">
        <f t="shared" si="170"/>
        <v>157.56302521008402</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v>46.08</v>
      </c>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150</v>
      </c>
      <c r="E855" s="193"/>
      <c r="F855" s="44">
        <f t="shared" si="169"/>
        <v>0</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10758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2025-04-10T05:41:26Z</dcterms:modified>
</cp:coreProperties>
</file>