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4"/>
  </bookViews>
  <sheets>
    <sheet name="SAŽETAK OPĆEG DIJELA" sheetId="6" r:id="rId1"/>
    <sheet name="PRIHODI I RASHODI PO EK.KL." sheetId="2" r:id="rId2"/>
    <sheet name="PRIHODI I RASHODI PO IZV.FIN." sheetId="3" r:id="rId3"/>
    <sheet name="RASHODI PO FUNK.KL." sheetId="4" r:id="rId4"/>
    <sheet name="RASHODI PO PROGRAMSKOJ KL." sheetId="5" r:id="rId5"/>
    <sheet name="List1" sheetId="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G11" i="4"/>
  <c r="G12" i="4"/>
  <c r="G9" i="4"/>
  <c r="F10" i="4"/>
  <c r="F11" i="4"/>
  <c r="F12" i="4"/>
  <c r="F9" i="4"/>
  <c r="D11" i="4"/>
  <c r="D10" i="4"/>
  <c r="G29" i="6" l="1"/>
  <c r="F29" i="6"/>
  <c r="E28" i="6"/>
  <c r="D28" i="6"/>
  <c r="C28" i="6"/>
  <c r="B28" i="6"/>
  <c r="E13" i="6"/>
  <c r="D13" i="6"/>
  <c r="C13" i="6"/>
  <c r="B13" i="6"/>
  <c r="F13" i="6" s="1"/>
  <c r="G12" i="6"/>
  <c r="F12" i="6"/>
  <c r="G11" i="6"/>
  <c r="F11" i="6"/>
  <c r="E10" i="6"/>
  <c r="E14" i="6" s="1"/>
  <c r="D10" i="6"/>
  <c r="D14" i="6" s="1"/>
  <c r="D38" i="6" s="1"/>
  <c r="D37" i="6" s="1"/>
  <c r="C10" i="6"/>
  <c r="C14" i="6" s="1"/>
  <c r="C38" i="6" s="1"/>
  <c r="C37" i="6" s="1"/>
  <c r="B10" i="6"/>
  <c r="B14" i="6" s="1"/>
  <c r="B38" i="6" s="1"/>
  <c r="B37" i="6" s="1"/>
  <c r="F9" i="6"/>
  <c r="G8" i="6"/>
  <c r="F8" i="6"/>
  <c r="G13" i="6" l="1"/>
  <c r="G14" i="6"/>
  <c r="F14" i="6"/>
  <c r="F10" i="6"/>
  <c r="G10" i="6"/>
  <c r="F38" i="6" l="1"/>
  <c r="F37" i="6"/>
</calcChain>
</file>

<file path=xl/sharedStrings.xml><?xml version="1.0" encoding="utf-8"?>
<sst xmlns="http://schemas.openxmlformats.org/spreadsheetml/2006/main" count="397" uniqueCount="176">
  <si>
    <t>Oznaka</t>
  </si>
  <si>
    <t>Tekući plan 2025. (4.)</t>
  </si>
  <si>
    <t>Indeks 5/2 (6.)</t>
  </si>
  <si>
    <t>Indeks 5/4 (7.)</t>
  </si>
  <si>
    <t>A. RAČUN PRIHODA I RASHODA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</si>
  <si>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</si>
  <si>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</si>
  <si>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</si>
  <si>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</si>
  <si>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</si>
  <si>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</si>
  <si>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</si>
  <si>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</si>
  <si>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</si>
  <si>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</si>
  <si>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</si>
  <si>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usluga, prihodi od donacija te povrati po protestiranim jamstvima</t>
  </si>
  <si>
    <t>661 Prihodi od prodaje proizvoda i robe te pruženih usluga</t>
  </si>
  <si>
    <t>6615 Prihodi od pruženih usluga</t>
  </si>
  <si>
    <t>663 cije od pravnih i fizičkih osoba izvan općeg proračuna te povrat donacija i kapitalnih pomoći po protestiranim jamstvima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</si>
  <si>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</si>
  <si>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</si>
  <si>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</si>
  <si>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</si>
  <si>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</si>
  <si>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SVEUKUPNO PRIHODI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</si>
  <si>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</si>
  <si>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</si>
  <si>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</si>
  <si>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</si>
  <si>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</si>
  <si>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</si>
  <si>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</si>
  <si>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</si>
  <si>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</si>
  <si>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</si>
  <si>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</si>
  <si>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</si>
  <si>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</si>
  <si>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</si>
  <si>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</si>
  <si>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</si>
  <si>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</si>
  <si>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</si>
  <si>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</si>
  <si>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</si>
  <si>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</si>
  <si>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</si>
  <si>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autogume</t>
  </si>
  <si>
    <t>3227 Službena, radna i zaštitna odjeća i obuća</t>
  </si>
  <si>
    <t>323 Rashodi za usluge</t>
  </si>
  <si>
    <t>3231 Usluge telefona, interneta,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</si>
  <si>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</si>
  <si>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</si>
  <si>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</si>
  <si>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</si>
  <si>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</si>
  <si>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</si>
  <si>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</si>
  <si>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</si>
  <si>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</si>
  <si>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</si>
  <si>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</si>
  <si>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</si>
  <si>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</si>
  <si>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</si>
  <si>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</si>
  <si>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</si>
  <si>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</si>
  <si>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</si>
  <si>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</si>
  <si>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</si>
  <si>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</si>
  <si>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</si>
  <si>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</si>
  <si>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</si>
  <si>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38 Rashodi za donacije, kazne, naknade šteta i kapitalne pomoći</t>
  </si>
  <si>
    <t>381 Tekuće donacije</t>
  </si>
  <si>
    <t>3812 Tekuće donacije u naravi</t>
  </si>
  <si>
    <t>4 Rashodi za nabavu nefinancijske imovine</t>
  </si>
  <si>
    <t>42 Rashodi za nabavu proizvedene dugotrajne imovine</t>
  </si>
  <si>
    <t>422 Postrojenja i oprema</t>
  </si>
  <si>
    <t>4222 Komunikacijska oprema</t>
  </si>
  <si>
    <t>4223 Oprema za održavanje i zaštitu</t>
  </si>
  <si>
    <t>4226 Sportska i glazbena oprema</t>
  </si>
  <si>
    <t>4227 Uređaji, strojevi i oprema za ostale namjene</t>
  </si>
  <si>
    <t>SVEUKUPNO RASHODI</t>
  </si>
  <si>
    <t>OPĆI DIO</t>
  </si>
  <si>
    <t>PO EKONOMSKOJ KLASIFIKACIJI</t>
  </si>
  <si>
    <t>ZA OSNOVNU ŠKOLU VIKTORA CARA EMINA LOVRAN</t>
  </si>
  <si>
    <t>Izvršenje I - VI 2024. (2.)</t>
  </si>
  <si>
    <t>Izvršenje I-VI 2025. (5.)</t>
  </si>
  <si>
    <t>IZVJEŠTAJ O IZVRŠENJU FINANCIJSKOG PLANA ZA RAZDOBLJE 01.01.-30.06.2025.G.</t>
  </si>
  <si>
    <t>Izvorni plan 2025 (3.)</t>
  </si>
  <si>
    <t>Izvor: 1 OPĆI PRIHODI I PRIMICI</t>
  </si>
  <si>
    <t>Izvor: 11 Opći prihodi i primici</t>
  </si>
  <si>
    <t>Izvor: 3 VLASTITI PRIHODI</t>
  </si>
  <si>
    <t>Izvor: 32 Vlastiti prihodi - proračunski korisnici</t>
  </si>
  <si>
    <t>Izvor: 4 PRIHODI ZA POSEBNE NAMJENE</t>
  </si>
  <si>
    <t>Izvor: 43 Prihodi za posebne namjene - proračunski korisnici</t>
  </si>
  <si>
    <t>Izvor: 44 Prihodi za decentralizirane funkcije</t>
  </si>
  <si>
    <t>Izvor: 5 POMOĆI</t>
  </si>
  <si>
    <t>Izvor: 51 Pomoći</t>
  </si>
  <si>
    <t>Izvor: 52 Pomoći - proračunski korisnici</t>
  </si>
  <si>
    <t>Izvor: 58 Prenesena sredstva - pomoći</t>
  </si>
  <si>
    <t>Izvor: 6 DONACIJE</t>
  </si>
  <si>
    <t>Izvor: 62 Donacije - proračunski korisnici</t>
  </si>
  <si>
    <t>Izvor: 7 PRIHODI OD PRODAJE ILI ZAMJENE NEFINANCIJSKE IMOVINE I NAKNADE S NASLOVA OSIGURANJA</t>
  </si>
  <si>
    <t>Izvor: 73 Prihodi od prodaje ili zamjene nefin. imov. i naknade štete s nalova osiguranja - prorač. korisnici</t>
  </si>
  <si>
    <t>Izvor: 38 Prenesena sredstva - vlastiti prihodi proračunskih korisnika</t>
  </si>
  <si>
    <t>Izvor: 48 Prenesena sredstva - namjenski prihodi</t>
  </si>
  <si>
    <t>PO IZVORIMA FINANCIRANJA</t>
  </si>
  <si>
    <t>Funk. klas: 09 OBRAZOVANJE</t>
  </si>
  <si>
    <t>PO FUNKCIJSKOJ KLASIFIKACIJI</t>
  </si>
  <si>
    <t>Indeks (3./2.)</t>
  </si>
  <si>
    <t>SVEUKUPNO</t>
  </si>
  <si>
    <t>Izvor: 111 Porezni i ostali prihodi</t>
  </si>
  <si>
    <t>Izvor: 321 Vlastiti prihodi - proračunski korisnici</t>
  </si>
  <si>
    <t>Izvor: 383 Prenesena sredstva - vlastiti prihodi proračunskih korisnika</t>
  </si>
  <si>
    <t>Izvor: 431 Prihodi za posebne namjene - proračunski korisnici</t>
  </si>
  <si>
    <t>Izvor: 441 Prihodi za decentralizirane funkcije - OŠ</t>
  </si>
  <si>
    <t>Izvor: 483 Prenesena sredstva - namjenski prihodi - proračunski korisnici</t>
  </si>
  <si>
    <t>Izvor: 512 Pomoći iz državnog proračuna</t>
  </si>
  <si>
    <t>Izvor: 515 Pomoći za provođenje EU projekata</t>
  </si>
  <si>
    <t>Izvor: 521 Pomoći - proračunski korisnici</t>
  </si>
  <si>
    <t>Izvor: 581 Prenesena sredstva - pomoći</t>
  </si>
  <si>
    <t>Izvor: 582 Prenesena sredstva - pomoći - proračunski korisnici</t>
  </si>
  <si>
    <t>Izvor: 621 Donacije - proračunski korisnici</t>
  </si>
  <si>
    <t>Izvor: 731 Prihodi od prodaje ili zamjene nefin. imov. i naknade štete s naslova osiguranja - prorač. korisnici</t>
  </si>
  <si>
    <t>Program: 5301 Osnovnoškolsko obrazovanje</t>
  </si>
  <si>
    <t>A 530101 Osiguravanje uvjeta rada</t>
  </si>
  <si>
    <t>A 530106 Nabava udžbenika za učenike OŠ</t>
  </si>
  <si>
    <t>A 530107 Prehrana za učenike u osnovnim školama</t>
  </si>
  <si>
    <t>Program: 5302 Unapređenje kvalitete odgojno obrazovnog sustava</t>
  </si>
  <si>
    <t>A 530202 Produženi boravak učenika-putnika</t>
  </si>
  <si>
    <t>A 530209 Sufinanciranje rada pomoćnika u nastavi</t>
  </si>
  <si>
    <t>A 530222 Programi školskog kurikuluma</t>
  </si>
  <si>
    <t>A 530239 Županijska škola plivanja</t>
  </si>
  <si>
    <t>A 530240 Osiguranje besplatnih zaliha menstrualnih higijenskih potrepština</t>
  </si>
  <si>
    <t>Program: 5306 Obilježavanje postignuća učenika i nastavnika</t>
  </si>
  <si>
    <t>A 530604 Natjecanja i smotre</t>
  </si>
  <si>
    <t>Program: 5308 Kapitalna ulaganja u odgojno obrazovnu infrastrukturu</t>
  </si>
  <si>
    <t>K 530801 Opremanje ustanova školstva</t>
  </si>
  <si>
    <t>Izvorni plan 2025.G. (1.)</t>
  </si>
  <si>
    <t>Tekući plan 2025.G. (2.)</t>
  </si>
  <si>
    <t>POSEBAN DIO DIO</t>
  </si>
  <si>
    <t>PO PROGRAMSKOJ I EKONOMSKOJ KLASIFIKACIJI, TE IZVORIMA FINANCIRANJA</t>
  </si>
  <si>
    <t>Ostvarenje I-VI. 2025.G. (3.)</t>
  </si>
  <si>
    <r>
      <t xml:space="preserve">             </t>
    </r>
    <r>
      <rPr>
        <b/>
        <sz val="16"/>
        <color indexed="8"/>
        <rFont val="Times New Roman"/>
        <family val="1"/>
        <charset val="238"/>
      </rPr>
      <t>SAŽETAK RAČUNA PRIHODA I RASHODA I RAČUNA FINANCIRANJA</t>
    </r>
  </si>
  <si>
    <r>
      <rPr>
        <b/>
        <sz val="10"/>
        <color rgb="FF000000"/>
        <rFont val="Arial"/>
        <family val="2"/>
        <charset val="238"/>
      </rPr>
      <t>6</t>
    </r>
    <r>
      <rPr>
        <sz val="10"/>
        <color rgb="FF000000"/>
        <rFont val="Arial"/>
        <family val="2"/>
        <charset val="238"/>
      </rPr>
      <t xml:space="preserve"> Prihodi poslovanja</t>
    </r>
  </si>
  <si>
    <r>
      <rPr>
        <b/>
        <sz val="10"/>
        <color rgb="FF000000"/>
        <rFont val="Arial"/>
        <family val="2"/>
        <charset val="238"/>
      </rPr>
      <t>7</t>
    </r>
    <r>
      <rPr>
        <sz val="10"/>
        <color rgb="FF000000"/>
        <rFont val="Arial"/>
        <family val="2"/>
        <charset val="238"/>
      </rPr>
      <t xml:space="preserve"> Prihodi od prodaje nefinancijske imovine</t>
    </r>
  </si>
  <si>
    <t>UKUPNO PRIHODI</t>
  </si>
  <si>
    <r>
      <rPr>
        <b/>
        <sz val="10"/>
        <color rgb="FF000000"/>
        <rFont val="Arial"/>
        <family val="2"/>
        <charset val="238"/>
      </rPr>
      <t>3</t>
    </r>
    <r>
      <rPr>
        <sz val="10"/>
        <color rgb="FF000000"/>
        <rFont val="Arial"/>
        <family val="2"/>
        <charset val="238"/>
      </rPr>
      <t xml:space="preserve"> Rashodi poslovanja</t>
    </r>
  </si>
  <si>
    <t>4 Rashodi za nefinancijsku imovinu</t>
  </si>
  <si>
    <t>UKUPNO RASHODI</t>
  </si>
  <si>
    <t>RAZLIKA - VIŠAK/MANJAK (A)</t>
  </si>
  <si>
    <t>B. RAČUN FINANCIRANJA</t>
  </si>
  <si>
    <t>B. RAČUN PRIHODA I PRIMITAKA</t>
  </si>
  <si>
    <r>
      <rPr>
        <b/>
        <sz val="10"/>
        <color rgb="FF000000"/>
        <rFont val="Verdana"/>
        <family val="2"/>
        <charset val="238"/>
      </rPr>
      <t>8</t>
    </r>
    <r>
      <rPr>
        <sz val="10"/>
        <color rgb="FF000000"/>
        <rFont val="Verdana"/>
        <family val="2"/>
        <charset val="238"/>
      </rPr>
      <t xml:space="preserve"> Primici od financijske imovine</t>
    </r>
  </si>
  <si>
    <r>
      <rPr>
        <b/>
        <sz val="10"/>
        <color theme="1"/>
        <rFont val="Verdana"/>
        <family val="2"/>
        <charset val="238"/>
      </rPr>
      <t>5</t>
    </r>
    <r>
      <rPr>
        <sz val="10"/>
        <color theme="1"/>
        <rFont val="Verdana"/>
        <family val="2"/>
        <charset val="238"/>
      </rPr>
      <t xml:space="preserve"> Izdaci za financ.im. i otplate zajmova</t>
    </r>
  </si>
  <si>
    <t>RAZLIKA:  PRIMICI/IZDACI = NETO (B)</t>
  </si>
  <si>
    <t xml:space="preserve">C. PRENESENA SREDSTVA IZ PRETHODNE GODINE </t>
  </si>
  <si>
    <t>PRENESENA SREDSTVA   (C)  VIŠAK/MANJAK  IZ PRED. GODINE</t>
  </si>
  <si>
    <t>Prenesena raspoloživa sredstva iz prethodne godine: VIŠAK</t>
  </si>
  <si>
    <t>Preneseni MANJAK  iz prethodne godine</t>
  </si>
  <si>
    <t xml:space="preserve">D. VIŠAK/MANJAK PRIHODA RASPOLOŽIV U SLIJEDEĆEM RAZDOBLJU </t>
  </si>
  <si>
    <t>D. PRIJENOS SREDSTAVA U SLIJEDEĆE RAZDOBLJE</t>
  </si>
  <si>
    <t>VIŠAK/MANJAK (A) +/- NETO (B)+ PRENESENA SREDSTVA ( C )</t>
  </si>
  <si>
    <t>VIŠAK prihoda raspoloživ u slijedećem razdoblju</t>
  </si>
  <si>
    <t xml:space="preserve">MANJAK prihoda </t>
  </si>
  <si>
    <t>Rezultat  1.-6. /2024.G. (2.)</t>
  </si>
  <si>
    <t>Rezultat  1.-6. /2025.G. (5.)</t>
  </si>
  <si>
    <t>Indeks 5./2. (6.)</t>
  </si>
  <si>
    <t>IZVJEŠTAJ O IZVRŠENJU FINANCIJSKOG PLANA ZA RAZDOBLJE 01.01.-30.06.2025. GODINU                                                                                                                                            OSNOVNA ŠKOLA  VIKTORA CARA EMINA LOVRAN</t>
  </si>
  <si>
    <t>Funk. klas: 0912 Osnovno obrazovanje</t>
  </si>
  <si>
    <t>Funk. klas: 0960 Dodatne usluge u obrazovanju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</si>
</sst>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;[Red]#,##0.00"/>
    <numFmt numFmtId="165" formatCode="#,##0.00\ _k_n;[Red]#,##0.00\ _k_n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7.5"/>
      <color rgb="FF000000"/>
      <name val="Microsoft Sans Serif"/>
      <family val="2"/>
      <charset val="238"/>
    </font>
    <font>
      <sz val="9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4"/>
      <color theme="1"/>
      <name val="Verdana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9"/>
      <color rgb="FF000000"/>
      <name val="Verdan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6"/>
      <color theme="1"/>
      <name val="Verdana"/>
      <family val="2"/>
      <charset val="238"/>
    </font>
    <font>
      <b/>
      <sz val="14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0E68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1" xfId="1" applyFont="1" applyBorder="1" applyAlignment="1">
      <alignment horizontal="center" vertical="center" wrapText="1" indent="1"/>
    </xf>
    <xf numFmtId="0" fontId="3" fillId="0" borderId="0" xfId="1" applyFont="1" applyAlignment="1">
      <alignment horizontal="left" indent="1"/>
    </xf>
    <xf numFmtId="0" fontId="4" fillId="2" borderId="2" xfId="1" applyFont="1" applyFill="1" applyBorder="1" applyAlignment="1">
      <alignment horizontal="left" wrapText="1" indent="1"/>
    </xf>
    <xf numFmtId="0" fontId="3" fillId="2" borderId="2" xfId="1" applyFont="1" applyFill="1" applyBorder="1" applyAlignment="1">
      <alignment horizontal="left" wrapText="1" indent="1"/>
    </xf>
    <xf numFmtId="0" fontId="3" fillId="2" borderId="0" xfId="1" applyFont="1" applyFill="1" applyAlignment="1">
      <alignment horizontal="left" indent="1"/>
    </xf>
    <xf numFmtId="0" fontId="4" fillId="3" borderId="2" xfId="1" applyFont="1" applyFill="1" applyBorder="1" applyAlignment="1">
      <alignment horizontal="left" wrapText="1" indent="1"/>
    </xf>
    <xf numFmtId="4" fontId="4" fillId="3" borderId="2" xfId="1" applyNumberFormat="1" applyFont="1" applyFill="1" applyBorder="1" applyAlignment="1">
      <alignment horizontal="right" wrapText="1" indent="1"/>
    </xf>
    <xf numFmtId="0" fontId="4" fillId="3" borderId="2" xfId="1" applyFont="1" applyFill="1" applyBorder="1" applyAlignment="1">
      <alignment horizontal="right" wrapText="1" indent="1"/>
    </xf>
    <xf numFmtId="0" fontId="3" fillId="3" borderId="2" xfId="1" applyFont="1" applyFill="1" applyBorder="1" applyAlignment="1">
      <alignment horizontal="right" wrapText="1" indent="1"/>
    </xf>
    <xf numFmtId="0" fontId="3" fillId="3" borderId="0" xfId="1" applyFont="1" applyFill="1" applyAlignment="1">
      <alignment horizontal="left" indent="1"/>
    </xf>
    <xf numFmtId="0" fontId="5" fillId="3" borderId="2" xfId="1" applyFont="1" applyFill="1" applyBorder="1" applyAlignment="1">
      <alignment horizontal="left" wrapText="1" indent="1"/>
    </xf>
    <xf numFmtId="4" fontId="5" fillId="3" borderId="2" xfId="1" applyNumberFormat="1" applyFont="1" applyFill="1" applyBorder="1" applyAlignment="1">
      <alignment horizontal="right" wrapText="1" indent="1"/>
    </xf>
    <xf numFmtId="0" fontId="5" fillId="3" borderId="2" xfId="1" applyFont="1" applyFill="1" applyBorder="1" applyAlignment="1">
      <alignment horizontal="right" wrapText="1" indent="1"/>
    </xf>
    <xf numFmtId="0" fontId="5" fillId="3" borderId="2" xfId="1" applyFont="1" applyFill="1" applyBorder="1" applyAlignment="1">
      <alignment horizontal="left" wrapText="1" indent="4"/>
    </xf>
    <xf numFmtId="0" fontId="3" fillId="3" borderId="2" xfId="1" applyFont="1" applyFill="1" applyBorder="1" applyAlignment="1">
      <alignment horizontal="left" wrapText="1" indent="1"/>
    </xf>
    <xf numFmtId="0" fontId="5" fillId="3" borderId="2" xfId="1" applyFont="1" applyFill="1" applyBorder="1" applyAlignment="1">
      <alignment horizontal="left" wrapText="1" indent="2"/>
    </xf>
    <xf numFmtId="4" fontId="4" fillId="2" borderId="2" xfId="1" applyNumberFormat="1" applyFont="1" applyFill="1" applyBorder="1" applyAlignment="1">
      <alignment horizontal="right" wrapText="1" indent="1"/>
    </xf>
    <xf numFmtId="0" fontId="4" fillId="2" borderId="2" xfId="1" applyFont="1" applyFill="1" applyBorder="1" applyAlignment="1">
      <alignment horizontal="right" wrapText="1" indent="1"/>
    </xf>
    <xf numFmtId="0" fontId="3" fillId="2" borderId="2" xfId="1" applyFont="1" applyFill="1" applyBorder="1" applyAlignment="1">
      <alignment horizontal="right" wrapText="1" indent="1"/>
    </xf>
    <xf numFmtId="0" fontId="4" fillId="3" borderId="2" xfId="1" applyFont="1" applyFill="1" applyBorder="1" applyAlignment="1">
      <alignment horizontal="left" wrapText="1" indent="2"/>
    </xf>
    <xf numFmtId="0" fontId="6" fillId="0" borderId="0" xfId="1" applyFont="1" applyAlignment="1">
      <alignment horizontal="left" indent="1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center"/>
    </xf>
    <xf numFmtId="0" fontId="6" fillId="0" borderId="0" xfId="2" applyFont="1" applyAlignment="1">
      <alignment horizontal="left" indent="1"/>
    </xf>
    <xf numFmtId="0" fontId="8" fillId="3" borderId="2" xfId="1" applyFont="1" applyFill="1" applyBorder="1" applyAlignment="1">
      <alignment horizontal="left" wrapText="1" indent="3"/>
    </xf>
    <xf numFmtId="4" fontId="8" fillId="3" borderId="2" xfId="1" applyNumberFormat="1" applyFont="1" applyFill="1" applyBorder="1" applyAlignment="1">
      <alignment horizontal="right" wrapText="1" indent="1"/>
    </xf>
    <xf numFmtId="0" fontId="8" fillId="3" borderId="2" xfId="1" applyFont="1" applyFill="1" applyBorder="1" applyAlignment="1">
      <alignment horizontal="right" wrapText="1" indent="1"/>
    </xf>
    <xf numFmtId="0" fontId="8" fillId="3" borderId="2" xfId="1" applyFont="1" applyFill="1" applyBorder="1" applyAlignment="1">
      <alignment horizontal="left" wrapText="1" indent="1"/>
    </xf>
    <xf numFmtId="4" fontId="3" fillId="3" borderId="2" xfId="1" applyNumberFormat="1" applyFont="1" applyFill="1" applyBorder="1" applyAlignment="1">
      <alignment horizontal="right" wrapText="1" indent="1"/>
    </xf>
    <xf numFmtId="0" fontId="4" fillId="3" borderId="2" xfId="1" applyFont="1" applyFill="1" applyBorder="1" applyAlignment="1">
      <alignment horizontal="left" wrapText="1" indent="3"/>
    </xf>
    <xf numFmtId="0" fontId="4" fillId="4" borderId="2" xfId="1" applyFont="1" applyFill="1" applyBorder="1" applyAlignment="1">
      <alignment horizontal="left" wrapText="1" indent="1"/>
    </xf>
    <xf numFmtId="4" fontId="4" fillId="4" borderId="2" xfId="1" applyNumberFormat="1" applyFont="1" applyFill="1" applyBorder="1" applyAlignment="1">
      <alignment horizontal="right" wrapText="1" indent="1"/>
    </xf>
    <xf numFmtId="0" fontId="4" fillId="4" borderId="2" xfId="1" applyFont="1" applyFill="1" applyBorder="1" applyAlignment="1">
      <alignment horizontal="right" wrapText="1" indent="1"/>
    </xf>
    <xf numFmtId="0" fontId="3" fillId="4" borderId="0" xfId="1" applyFont="1" applyFill="1" applyAlignment="1">
      <alignment horizontal="left" indent="1"/>
    </xf>
    <xf numFmtId="0" fontId="4" fillId="3" borderId="2" xfId="1" applyFont="1" applyFill="1" applyBorder="1" applyAlignment="1">
      <alignment horizontal="left" wrapText="1" indent="4"/>
    </xf>
    <xf numFmtId="0" fontId="8" fillId="3" borderId="2" xfId="1" applyFont="1" applyFill="1" applyBorder="1" applyAlignment="1">
      <alignment horizontal="left" wrapText="1" indent="5"/>
    </xf>
    <xf numFmtId="0" fontId="9" fillId="3" borderId="2" xfId="1" applyFont="1" applyFill="1" applyBorder="1" applyAlignment="1">
      <alignment horizontal="left" wrapText="1" indent="2"/>
    </xf>
    <xf numFmtId="4" fontId="9" fillId="3" borderId="2" xfId="1" applyNumberFormat="1" applyFont="1" applyFill="1" applyBorder="1" applyAlignment="1">
      <alignment horizontal="right" wrapText="1" indent="1"/>
    </xf>
    <xf numFmtId="0" fontId="9" fillId="3" borderId="2" xfId="1" applyFont="1" applyFill="1" applyBorder="1" applyAlignment="1">
      <alignment horizontal="right" wrapText="1" indent="1"/>
    </xf>
    <xf numFmtId="0" fontId="2" fillId="0" borderId="1" xfId="3" applyFont="1" applyBorder="1" applyAlignment="1">
      <alignment horizontal="center" vertical="center" wrapText="1" indent="1"/>
    </xf>
    <xf numFmtId="0" fontId="10" fillId="0" borderId="0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12" fillId="0" borderId="0" xfId="4" applyNumberFormat="1" applyFont="1" applyFill="1" applyBorder="1" applyAlignment="1" applyProtection="1">
      <alignment horizontal="center" vertical="center" wrapText="1"/>
    </xf>
    <xf numFmtId="0" fontId="2" fillId="0" borderId="7" xfId="1" applyFont="1" applyBorder="1" applyAlignment="1">
      <alignment horizontal="center" vertical="center" wrapText="1" indent="1"/>
    </xf>
    <xf numFmtId="0" fontId="14" fillId="0" borderId="7" xfId="1" applyFont="1" applyBorder="1" applyAlignment="1">
      <alignment horizontal="center" vertical="center" wrapText="1" indent="1"/>
    </xf>
    <xf numFmtId="0" fontId="4" fillId="6" borderId="8" xfId="1" applyFont="1" applyFill="1" applyBorder="1" applyAlignment="1">
      <alignment horizontal="left" vertical="center" wrapText="1" indent="1"/>
    </xf>
    <xf numFmtId="0" fontId="8" fillId="6" borderId="9" xfId="1" applyFont="1" applyFill="1" applyBorder="1" applyAlignment="1">
      <alignment horizontal="left" wrapText="1" indent="1"/>
    </xf>
    <xf numFmtId="0" fontId="3" fillId="6" borderId="10" xfId="1" applyFont="1" applyFill="1" applyBorder="1" applyAlignment="1">
      <alignment horizontal="left" wrapText="1" indent="1"/>
    </xf>
    <xf numFmtId="0" fontId="8" fillId="3" borderId="11" xfId="1" applyFont="1" applyFill="1" applyBorder="1" applyAlignment="1">
      <alignment horizontal="left" wrapText="1" indent="1"/>
    </xf>
    <xf numFmtId="164" fontId="15" fillId="3" borderId="2" xfId="5" applyNumberFormat="1" applyFont="1" applyFill="1" applyBorder="1" applyAlignment="1">
      <alignment wrapText="1"/>
    </xf>
    <xf numFmtId="0" fontId="8" fillId="6" borderId="11" xfId="1" applyFont="1" applyFill="1" applyBorder="1" applyAlignment="1">
      <alignment horizontal="left" wrapText="1" indent="1"/>
    </xf>
    <xf numFmtId="164" fontId="15" fillId="6" borderId="2" xfId="5" applyNumberFormat="1" applyFont="1" applyFill="1" applyBorder="1" applyAlignment="1">
      <alignment wrapText="1"/>
    </xf>
    <xf numFmtId="0" fontId="4" fillId="7" borderId="11" xfId="1" applyFont="1" applyFill="1" applyBorder="1" applyAlignment="1">
      <alignment horizontal="left" vertical="center" wrapText="1"/>
    </xf>
    <xf numFmtId="164" fontId="15" fillId="7" borderId="2" xfId="5" applyNumberFormat="1" applyFont="1" applyFill="1" applyBorder="1" applyAlignment="1">
      <alignment wrapText="1"/>
    </xf>
    <xf numFmtId="0" fontId="3" fillId="3" borderId="0" xfId="1" applyFont="1" applyFill="1" applyAlignment="1">
      <alignment horizontal="left" vertical="center"/>
    </xf>
    <xf numFmtId="0" fontId="4" fillId="0" borderId="11" xfId="1" applyFont="1" applyFill="1" applyBorder="1" applyAlignment="1">
      <alignment horizontal="left" vertical="center" wrapText="1"/>
    </xf>
    <xf numFmtId="165" fontId="15" fillId="0" borderId="2" xfId="5" applyNumberFormat="1" applyFont="1" applyFill="1" applyBorder="1" applyAlignment="1">
      <alignment wrapText="1"/>
    </xf>
    <xf numFmtId="165" fontId="15" fillId="0" borderId="12" xfId="5" applyNumberFormat="1" applyFont="1" applyFill="1" applyBorder="1" applyAlignment="1">
      <alignment wrapText="1"/>
    </xf>
    <xf numFmtId="0" fontId="6" fillId="0" borderId="0" xfId="1" applyFont="1" applyFill="1" applyAlignment="1">
      <alignment horizontal="left" indent="1"/>
    </xf>
    <xf numFmtId="0" fontId="4" fillId="6" borderId="7" xfId="1" applyFont="1" applyFill="1" applyBorder="1" applyAlignment="1">
      <alignment horizontal="left" vertical="center" wrapText="1" indent="1"/>
    </xf>
    <xf numFmtId="0" fontId="2" fillId="6" borderId="7" xfId="1" applyFont="1" applyFill="1" applyBorder="1" applyAlignment="1">
      <alignment horizontal="center" vertical="center" wrapText="1" indent="1"/>
    </xf>
    <xf numFmtId="0" fontId="16" fillId="0" borderId="7" xfId="1" applyFont="1" applyBorder="1" applyAlignment="1">
      <alignment vertical="center" wrapText="1"/>
    </xf>
    <xf numFmtId="4" fontId="15" fillId="0" borderId="7" xfId="6" applyNumberFormat="1" applyFont="1" applyBorder="1" applyAlignment="1">
      <alignment horizontal="right" wrapText="1"/>
    </xf>
    <xf numFmtId="4" fontId="15" fillId="0" borderId="7" xfId="1" applyNumberFormat="1" applyFont="1" applyBorder="1" applyAlignment="1">
      <alignment horizontal="right" wrapText="1"/>
    </xf>
    <xf numFmtId="0" fontId="17" fillId="0" borderId="7" xfId="1" applyFont="1" applyFill="1" applyBorder="1" applyAlignment="1">
      <alignment horizontal="left" vertical="center"/>
    </xf>
    <xf numFmtId="4" fontId="19" fillId="0" borderId="7" xfId="1" applyNumberFormat="1" applyFont="1" applyFill="1" applyBorder="1" applyAlignment="1">
      <alignment horizontal="right"/>
    </xf>
    <xf numFmtId="0" fontId="6" fillId="0" borderId="0" xfId="1" applyFont="1" applyFill="1" applyAlignment="1">
      <alignment horizontal="center"/>
    </xf>
    <xf numFmtId="0" fontId="4" fillId="6" borderId="14" xfId="0" applyFont="1" applyFill="1" applyBorder="1" applyAlignment="1">
      <alignment horizontal="left" vertical="center" wrapText="1"/>
    </xf>
    <xf numFmtId="4" fontId="19" fillId="6" borderId="7" xfId="1" applyNumberFormat="1" applyFont="1" applyFill="1" applyBorder="1" applyAlignment="1">
      <alignment horizontal="right"/>
    </xf>
    <xf numFmtId="0" fontId="4" fillId="0" borderId="13" xfId="1" applyFont="1" applyFill="1" applyBorder="1" applyAlignment="1">
      <alignment horizontal="left" vertical="center" wrapText="1"/>
    </xf>
    <xf numFmtId="4" fontId="19" fillId="0" borderId="15" xfId="1" applyNumberFormat="1" applyFont="1" applyFill="1" applyBorder="1" applyAlignment="1">
      <alignment horizontal="right"/>
    </xf>
    <xf numFmtId="0" fontId="20" fillId="0" borderId="0" xfId="1" applyFont="1" applyFill="1"/>
    <xf numFmtId="0" fontId="21" fillId="8" borderId="8" xfId="0" applyFont="1" applyFill="1" applyBorder="1" applyAlignment="1">
      <alignment horizontal="left" vertical="center" wrapText="1"/>
    </xf>
    <xf numFmtId="4" fontId="21" fillId="8" borderId="9" xfId="1" applyNumberFormat="1" applyFont="1" applyFill="1" applyBorder="1" applyAlignment="1">
      <alignment horizontal="right" wrapText="1"/>
    </xf>
    <xf numFmtId="0" fontId="19" fillId="9" borderId="11" xfId="0" applyFont="1" applyFill="1" applyBorder="1" applyAlignment="1">
      <alignment wrapText="1"/>
    </xf>
    <xf numFmtId="4" fontId="19" fillId="9" borderId="2" xfId="1" applyNumberFormat="1" applyFont="1" applyFill="1" applyBorder="1" applyAlignment="1">
      <alignment horizontal="right" wrapText="1"/>
    </xf>
    <xf numFmtId="0" fontId="22" fillId="9" borderId="0" xfId="1" applyFont="1" applyFill="1"/>
    <xf numFmtId="0" fontId="23" fillId="0" borderId="0" xfId="1" applyFont="1"/>
    <xf numFmtId="0" fontId="23" fillId="0" borderId="0" xfId="1" applyFont="1" applyAlignment="1"/>
    <xf numFmtId="0" fontId="6" fillId="0" borderId="0" xfId="1" applyFont="1" applyFill="1" applyAlignment="1">
      <alignment horizontal="left"/>
    </xf>
    <xf numFmtId="0" fontId="6" fillId="0" borderId="17" xfId="1" applyFont="1" applyFill="1" applyBorder="1" applyAlignment="1">
      <alignment horizontal="left" indent="1"/>
    </xf>
    <xf numFmtId="0" fontId="21" fillId="6" borderId="8" xfId="1" applyFont="1" applyFill="1" applyBorder="1" applyAlignment="1">
      <alignment horizontal="center" vertical="center" wrapText="1"/>
    </xf>
    <xf numFmtId="4" fontId="21" fillId="6" borderId="7" xfId="1" applyNumberFormat="1" applyFont="1" applyFill="1" applyBorder="1" applyAlignment="1">
      <alignment horizontal="right" wrapText="1"/>
    </xf>
    <xf numFmtId="0" fontId="19" fillId="9" borderId="8" xfId="0" applyFont="1" applyFill="1" applyBorder="1" applyAlignment="1">
      <alignment wrapText="1"/>
    </xf>
    <xf numFmtId="4" fontId="19" fillId="9" borderId="9" xfId="1" applyNumberFormat="1" applyFont="1" applyFill="1" applyBorder="1" applyAlignment="1">
      <alignment horizontal="right" wrapText="1"/>
    </xf>
    <xf numFmtId="0" fontId="25" fillId="0" borderId="0" xfId="1" applyFont="1" applyAlignment="1">
      <alignment horizontal="left" indent="1"/>
    </xf>
    <xf numFmtId="0" fontId="26" fillId="0" borderId="0" xfId="1" applyFont="1" applyAlignment="1">
      <alignment horizontal="left" indent="1"/>
    </xf>
    <xf numFmtId="0" fontId="17" fillId="0" borderId="0" xfId="1" applyFont="1" applyAlignment="1">
      <alignment horizontal="left" indent="1"/>
    </xf>
    <xf numFmtId="2" fontId="4" fillId="3" borderId="2" xfId="1" applyNumberFormat="1" applyFont="1" applyFill="1" applyBorder="1" applyAlignment="1">
      <alignment horizontal="right" wrapText="1" indent="1"/>
    </xf>
    <xf numFmtId="2" fontId="4" fillId="10" borderId="2" xfId="1" applyNumberFormat="1" applyFont="1" applyFill="1" applyBorder="1" applyAlignment="1">
      <alignment horizontal="right" wrapText="1" indent="1"/>
    </xf>
    <xf numFmtId="2" fontId="3" fillId="3" borderId="2" xfId="1" applyNumberFormat="1" applyFont="1" applyFill="1" applyBorder="1" applyAlignment="1">
      <alignment horizontal="right" wrapText="1" indent="1"/>
    </xf>
    <xf numFmtId="2" fontId="3" fillId="10" borderId="2" xfId="1" applyNumberFormat="1" applyFont="1" applyFill="1" applyBorder="1" applyAlignment="1">
      <alignment horizontal="right" wrapText="1" indent="1"/>
    </xf>
    <xf numFmtId="0" fontId="4" fillId="10" borderId="2" xfId="1" applyFont="1" applyFill="1" applyBorder="1" applyAlignment="1">
      <alignment horizontal="left" wrapText="1" indent="1"/>
    </xf>
    <xf numFmtId="4" fontId="4" fillId="10" borderId="2" xfId="1" applyNumberFormat="1" applyFont="1" applyFill="1" applyBorder="1" applyAlignment="1">
      <alignment horizontal="right" wrapText="1" indent="1"/>
    </xf>
    <xf numFmtId="0" fontId="3" fillId="10" borderId="2" xfId="1" applyFont="1" applyFill="1" applyBorder="1" applyAlignment="1">
      <alignment horizontal="left" wrapText="1" indent="1"/>
    </xf>
    <xf numFmtId="0" fontId="12" fillId="0" borderId="0" xfId="4" applyNumberFormat="1" applyFont="1" applyFill="1" applyBorder="1" applyAlignment="1" applyProtection="1">
      <alignment horizontal="center"/>
    </xf>
    <xf numFmtId="0" fontId="10" fillId="0" borderId="3" xfId="1" applyFont="1" applyBorder="1" applyAlignment="1">
      <alignment horizontal="center" vertical="center" wrapText="1"/>
    </xf>
    <xf numFmtId="0" fontId="12" fillId="5" borderId="0" xfId="4" applyNumberFormat="1" applyFont="1" applyFill="1" applyBorder="1" applyAlignment="1" applyProtection="1">
      <alignment horizontal="center" vertical="center"/>
    </xf>
    <xf numFmtId="0" fontId="12" fillId="0" borderId="4" xfId="4" applyNumberFormat="1" applyFont="1" applyFill="1" applyBorder="1" applyAlignment="1" applyProtection="1">
      <alignment horizontal="center"/>
    </xf>
    <xf numFmtId="0" fontId="12" fillId="0" borderId="5" xfId="4" applyNumberFormat="1" applyFont="1" applyFill="1" applyBorder="1" applyAlignment="1" applyProtection="1">
      <alignment horizontal="center"/>
    </xf>
    <xf numFmtId="0" fontId="12" fillId="0" borderId="6" xfId="4" applyNumberFormat="1" applyFont="1" applyFill="1" applyBorder="1" applyAlignment="1" applyProtection="1">
      <alignment horizontal="center"/>
    </xf>
    <xf numFmtId="0" fontId="12" fillId="0" borderId="13" xfId="4" applyNumberFormat="1" applyFont="1" applyFill="1" applyBorder="1" applyAlignment="1" applyProtection="1">
      <alignment horizontal="center" vertical="center"/>
    </xf>
    <xf numFmtId="0" fontId="12" fillId="0" borderId="15" xfId="4" applyNumberFormat="1" applyFont="1" applyFill="1" applyBorder="1" applyAlignment="1" applyProtection="1">
      <alignment horizontal="center"/>
    </xf>
    <xf numFmtId="4" fontId="24" fillId="3" borderId="16" xfId="0" applyNumberFormat="1" applyFont="1" applyFill="1" applyBorder="1" applyAlignment="1">
      <alignment horizontal="center"/>
    </xf>
  </cellXfs>
  <cellStyles count="7">
    <cellStyle name="Normalno" xfId="0" builtinId="0"/>
    <cellStyle name="Normalno 2" xfId="1"/>
    <cellStyle name="Normalno 3" xfId="2"/>
    <cellStyle name="Normalno 4" xfId="3"/>
    <cellStyle name="Obično_bilanca" xfId="4"/>
    <cellStyle name="Valuta 2" xfId="5"/>
    <cellStyle name="Zarez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view="pageBreakPreview" zoomScale="130" zoomScaleNormal="80" zoomScaleSheetLayoutView="130" workbookViewId="0">
      <selection activeCell="E13" sqref="E13"/>
    </sheetView>
  </sheetViews>
  <sheetFormatPr defaultColWidth="9.140625" defaultRowHeight="11.25" x14ac:dyDescent="0.15"/>
  <cols>
    <col min="1" max="1" width="38.42578125" style="21" customWidth="1"/>
    <col min="2" max="2" width="16.85546875" style="21" customWidth="1"/>
    <col min="3" max="3" width="17.42578125" style="21" customWidth="1"/>
    <col min="4" max="4" width="17.140625" style="21" customWidth="1"/>
    <col min="5" max="5" width="16" style="21" customWidth="1"/>
    <col min="6" max="6" width="12" style="21" customWidth="1"/>
    <col min="7" max="7" width="11.85546875" style="21" customWidth="1"/>
    <col min="8" max="16384" width="9.140625" style="21"/>
  </cols>
  <sheetData>
    <row r="1" spans="1:7" ht="71.45" customHeight="1" thickBot="1" x14ac:dyDescent="0.2">
      <c r="A1" s="98" t="s">
        <v>173</v>
      </c>
      <c r="B1" s="98"/>
      <c r="C1" s="98"/>
      <c r="D1" s="98"/>
      <c r="E1" s="98"/>
      <c r="F1" s="98"/>
      <c r="G1" s="98"/>
    </row>
    <row r="2" spans="1:7" ht="54" customHeight="1" x14ac:dyDescent="0.15">
      <c r="A2" s="42"/>
      <c r="B2" s="42"/>
      <c r="C2" s="42" t="s">
        <v>87</v>
      </c>
      <c r="D2" s="42"/>
      <c r="E2" s="42"/>
      <c r="F2" s="42"/>
      <c r="G2" s="42"/>
    </row>
    <row r="3" spans="1:7" s="43" customFormat="1" ht="33" customHeight="1" x14ac:dyDescent="0.25">
      <c r="A3" s="99" t="s">
        <v>148</v>
      </c>
      <c r="B3" s="99"/>
      <c r="C3" s="99"/>
      <c r="D3" s="99"/>
      <c r="E3" s="99"/>
      <c r="F3" s="99"/>
      <c r="G3" s="99"/>
    </row>
    <row r="4" spans="1:7" ht="12" hidden="1" customHeight="1" x14ac:dyDescent="0.15">
      <c r="A4" s="44"/>
      <c r="B4" s="44"/>
      <c r="C4" s="44"/>
      <c r="D4" s="44"/>
      <c r="E4" s="44"/>
      <c r="F4" s="44"/>
      <c r="G4" s="44"/>
    </row>
    <row r="5" spans="1:7" ht="41.1" customHeight="1" thickBot="1" x14ac:dyDescent="0.35">
      <c r="A5" s="100" t="s">
        <v>4</v>
      </c>
      <c r="B5" s="101"/>
      <c r="C5" s="101"/>
      <c r="D5" s="101"/>
      <c r="E5" s="101"/>
      <c r="F5" s="101"/>
      <c r="G5" s="102"/>
    </row>
    <row r="6" spans="1:7" s="2" customFormat="1" ht="75" customHeight="1" thickBot="1" x14ac:dyDescent="0.2">
      <c r="A6" s="45" t="s">
        <v>0</v>
      </c>
      <c r="B6" s="1" t="s">
        <v>90</v>
      </c>
      <c r="C6" s="1" t="s">
        <v>93</v>
      </c>
      <c r="D6" s="1" t="s">
        <v>1</v>
      </c>
      <c r="E6" s="1" t="s">
        <v>91</v>
      </c>
      <c r="F6" s="1" t="s">
        <v>2</v>
      </c>
      <c r="G6" s="1" t="s">
        <v>3</v>
      </c>
    </row>
    <row r="7" spans="1:7" s="10" customFormat="1" ht="17.25" customHeight="1" x14ac:dyDescent="0.2">
      <c r="A7" s="47" t="s">
        <v>4</v>
      </c>
      <c r="B7" s="48"/>
      <c r="C7" s="48"/>
      <c r="D7" s="48"/>
      <c r="E7" s="48"/>
      <c r="F7" s="48"/>
      <c r="G7" s="49"/>
    </row>
    <row r="8" spans="1:7" s="10" customFormat="1" ht="18" customHeight="1" x14ac:dyDescent="0.2">
      <c r="A8" s="50" t="s">
        <v>149</v>
      </c>
      <c r="B8" s="51">
        <v>982910.06</v>
      </c>
      <c r="C8" s="51">
        <v>2236574.27</v>
      </c>
      <c r="D8" s="51">
        <v>2236574.27</v>
      </c>
      <c r="E8" s="51">
        <v>1123627.69</v>
      </c>
      <c r="F8" s="51">
        <f t="shared" ref="F8:F14" si="0">E8/B8*100</f>
        <v>114.31642992849211</v>
      </c>
      <c r="G8" s="51">
        <f>E8/D8*100</f>
        <v>50.23878281493419</v>
      </c>
    </row>
    <row r="9" spans="1:7" s="10" customFormat="1" ht="18" customHeight="1" x14ac:dyDescent="0.2">
      <c r="A9" s="50" t="s">
        <v>150</v>
      </c>
      <c r="B9" s="51">
        <v>0</v>
      </c>
      <c r="C9" s="51">
        <v>0</v>
      </c>
      <c r="D9" s="51">
        <v>0</v>
      </c>
      <c r="E9" s="51">
        <v>0</v>
      </c>
      <c r="F9" s="51" t="e">
        <f t="shared" si="0"/>
        <v>#DIV/0!</v>
      </c>
      <c r="G9" s="51">
        <v>0</v>
      </c>
    </row>
    <row r="10" spans="1:7" s="10" customFormat="1" ht="18" customHeight="1" x14ac:dyDescent="0.2">
      <c r="A10" s="52" t="s">
        <v>151</v>
      </c>
      <c r="B10" s="53">
        <f>B8+B9</f>
        <v>982910.06</v>
      </c>
      <c r="C10" s="53">
        <f t="shared" ref="C10:E10" si="1">C8+C9</f>
        <v>2236574.27</v>
      </c>
      <c r="D10" s="53">
        <f t="shared" si="1"/>
        <v>2236574.27</v>
      </c>
      <c r="E10" s="53">
        <f t="shared" si="1"/>
        <v>1123627.69</v>
      </c>
      <c r="F10" s="53">
        <f t="shared" si="0"/>
        <v>114.31642992849211</v>
      </c>
      <c r="G10" s="53">
        <f>E10/D10*100</f>
        <v>50.23878281493419</v>
      </c>
    </row>
    <row r="11" spans="1:7" s="10" customFormat="1" ht="18" customHeight="1" x14ac:dyDescent="0.2">
      <c r="A11" s="50" t="s">
        <v>152</v>
      </c>
      <c r="B11" s="51">
        <v>978587.97</v>
      </c>
      <c r="C11" s="51">
        <v>2217528.9900000002</v>
      </c>
      <c r="D11" s="51">
        <v>2217528.9900000002</v>
      </c>
      <c r="E11" s="51">
        <v>1267505.05</v>
      </c>
      <c r="F11" s="51">
        <f t="shared" si="0"/>
        <v>129.52387407746286</v>
      </c>
      <c r="G11" s="51">
        <f>E11/D11*100</f>
        <v>57.158443281501356</v>
      </c>
    </row>
    <row r="12" spans="1:7" s="10" customFormat="1" ht="18" customHeight="1" x14ac:dyDescent="0.2">
      <c r="A12" s="50" t="s">
        <v>153</v>
      </c>
      <c r="B12" s="51">
        <v>3637</v>
      </c>
      <c r="C12" s="51">
        <v>19645.28</v>
      </c>
      <c r="D12" s="51">
        <v>19645.28</v>
      </c>
      <c r="E12" s="51">
        <v>3732</v>
      </c>
      <c r="F12" s="51">
        <f t="shared" si="0"/>
        <v>102.61204289249382</v>
      </c>
      <c r="G12" s="51">
        <f>E12/D12*100</f>
        <v>18.996929542363358</v>
      </c>
    </row>
    <row r="13" spans="1:7" s="10" customFormat="1" ht="18" customHeight="1" x14ac:dyDescent="0.2">
      <c r="A13" s="52" t="s">
        <v>154</v>
      </c>
      <c r="B13" s="53">
        <f>B11+B12</f>
        <v>982224.97</v>
      </c>
      <c r="C13" s="53">
        <f t="shared" ref="C13:E13" si="2">C11+C12</f>
        <v>2237174.27</v>
      </c>
      <c r="D13" s="53">
        <f t="shared" si="2"/>
        <v>2237174.27</v>
      </c>
      <c r="E13" s="53">
        <f t="shared" si="2"/>
        <v>1271237.05</v>
      </c>
      <c r="F13" s="53">
        <f t="shared" si="0"/>
        <v>129.42422447272949</v>
      </c>
      <c r="G13" s="53">
        <f>E13/D13*100</f>
        <v>56.823335895061945</v>
      </c>
    </row>
    <row r="14" spans="1:7" s="56" customFormat="1" ht="27" customHeight="1" x14ac:dyDescent="0.2">
      <c r="A14" s="54" t="s">
        <v>155</v>
      </c>
      <c r="B14" s="55">
        <f>B10-B13</f>
        <v>685.09000000008382</v>
      </c>
      <c r="C14" s="55">
        <f t="shared" ref="C14:E14" si="3">C10-C13</f>
        <v>-600</v>
      </c>
      <c r="D14" s="55">
        <f t="shared" si="3"/>
        <v>-600</v>
      </c>
      <c r="E14" s="55">
        <f t="shared" si="3"/>
        <v>-147609.3600000001</v>
      </c>
      <c r="F14" s="55">
        <f t="shared" si="0"/>
        <v>-21545.98082003562</v>
      </c>
      <c r="G14" s="55">
        <f>E14/D14*100</f>
        <v>24601.560000000019</v>
      </c>
    </row>
    <row r="15" spans="1:7" s="56" customFormat="1" ht="27" customHeight="1" x14ac:dyDescent="0.2">
      <c r="A15" s="57"/>
      <c r="B15" s="58"/>
      <c r="C15" s="58"/>
      <c r="D15" s="58"/>
      <c r="E15" s="58"/>
      <c r="F15" s="58"/>
      <c r="G15" s="59"/>
    </row>
    <row r="17" spans="1:7" s="60" customFormat="1" x14ac:dyDescent="0.15"/>
    <row r="18" spans="1:7" s="60" customFormat="1" ht="26.45" customHeight="1" thickBot="1" x14ac:dyDescent="0.2">
      <c r="A18" s="103" t="s">
        <v>156</v>
      </c>
      <c r="B18" s="103"/>
      <c r="C18" s="103"/>
      <c r="D18" s="103"/>
      <c r="E18" s="103"/>
      <c r="F18" s="103"/>
      <c r="G18" s="103"/>
    </row>
    <row r="19" spans="1:7" s="60" customFormat="1" ht="70.5" customHeight="1" thickBot="1" x14ac:dyDescent="0.2">
      <c r="A19" s="45" t="s">
        <v>0</v>
      </c>
      <c r="B19" s="1" t="s">
        <v>90</v>
      </c>
      <c r="C19" s="1" t="s">
        <v>93</v>
      </c>
      <c r="D19" s="1" t="s">
        <v>1</v>
      </c>
      <c r="E19" s="1" t="s">
        <v>91</v>
      </c>
      <c r="F19" s="1" t="s">
        <v>2</v>
      </c>
      <c r="G19" s="1" t="s">
        <v>3</v>
      </c>
    </row>
    <row r="20" spans="1:7" s="60" customFormat="1" ht="15.75" customHeight="1" x14ac:dyDescent="0.15">
      <c r="A20" s="61" t="s">
        <v>157</v>
      </c>
      <c r="B20" s="62"/>
      <c r="C20" s="62"/>
      <c r="D20" s="62"/>
      <c r="E20" s="62"/>
      <c r="F20" s="62"/>
      <c r="G20" s="62"/>
    </row>
    <row r="21" spans="1:7" s="60" customFormat="1" ht="14.25" customHeight="1" x14ac:dyDescent="0.2">
      <c r="A21" s="63" t="s">
        <v>158</v>
      </c>
      <c r="B21" s="64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7" s="68" customFormat="1" ht="15" customHeight="1" x14ac:dyDescent="0.2">
      <c r="A22" s="66" t="s">
        <v>159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</row>
    <row r="23" spans="1:7" s="68" customFormat="1" ht="20.25" customHeight="1" x14ac:dyDescent="0.2">
      <c r="A23" s="69" t="s">
        <v>160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</row>
    <row r="24" spans="1:7" s="68" customFormat="1" ht="30.95" customHeight="1" x14ac:dyDescent="0.2">
      <c r="A24" s="71"/>
      <c r="B24" s="72"/>
      <c r="C24" s="72"/>
      <c r="D24" s="72"/>
      <c r="E24" s="72"/>
      <c r="F24" s="72"/>
      <c r="G24" s="72"/>
    </row>
    <row r="25" spans="1:7" s="68" customFormat="1" ht="20.100000000000001" hidden="1" customHeight="1" x14ac:dyDescent="0.2">
      <c r="A25" s="71"/>
      <c r="B25" s="72"/>
      <c r="C25" s="72"/>
      <c r="D25" s="72"/>
      <c r="E25" s="72"/>
      <c r="F25" s="72"/>
      <c r="G25" s="72"/>
    </row>
    <row r="26" spans="1:7" s="60" customFormat="1" ht="51.95" customHeight="1" thickBot="1" x14ac:dyDescent="0.35">
      <c r="A26" s="104" t="s">
        <v>161</v>
      </c>
      <c r="B26" s="104"/>
      <c r="C26" s="104"/>
      <c r="D26" s="104"/>
      <c r="E26" s="104"/>
      <c r="F26" s="104"/>
      <c r="G26" s="104"/>
    </row>
    <row r="27" spans="1:7" s="73" customFormat="1" ht="68.25" customHeight="1" thickBot="1" x14ac:dyDescent="0.3">
      <c r="A27" s="45"/>
      <c r="B27" s="1" t="s">
        <v>90</v>
      </c>
      <c r="C27" s="1" t="s">
        <v>93</v>
      </c>
      <c r="D27" s="1" t="s">
        <v>1</v>
      </c>
      <c r="E27" s="1" t="s">
        <v>91</v>
      </c>
      <c r="F27" s="1" t="s">
        <v>2</v>
      </c>
      <c r="G27" s="1" t="s">
        <v>3</v>
      </c>
    </row>
    <row r="28" spans="1:7" s="73" customFormat="1" ht="32.1" customHeight="1" x14ac:dyDescent="0.25">
      <c r="A28" s="74" t="s">
        <v>162</v>
      </c>
      <c r="B28" s="75">
        <f>B29</f>
        <v>6879.72</v>
      </c>
      <c r="C28" s="75">
        <f t="shared" ref="C28:E28" si="4">C29</f>
        <v>600</v>
      </c>
      <c r="D28" s="75">
        <f t="shared" si="4"/>
        <v>600</v>
      </c>
      <c r="E28" s="75">
        <f t="shared" si="4"/>
        <v>21877.66</v>
      </c>
      <c r="F28" s="75">
        <v>0</v>
      </c>
      <c r="G28" s="75">
        <v>0</v>
      </c>
    </row>
    <row r="29" spans="1:7" s="78" customFormat="1" ht="31.5" customHeight="1" x14ac:dyDescent="0.25">
      <c r="A29" s="76" t="s">
        <v>163</v>
      </c>
      <c r="B29" s="77">
        <v>6879.72</v>
      </c>
      <c r="C29" s="77">
        <v>600</v>
      </c>
      <c r="D29" s="77">
        <v>600</v>
      </c>
      <c r="E29" s="77">
        <v>21877.66</v>
      </c>
      <c r="F29" s="77">
        <f>E29/B29*100</f>
        <v>318.00218613548225</v>
      </c>
      <c r="G29" s="77">
        <f>E29/D29*100</f>
        <v>3646.2766666666666</v>
      </c>
    </row>
    <row r="30" spans="1:7" s="79" customFormat="1" ht="27.95" customHeight="1" x14ac:dyDescent="0.2">
      <c r="A30" s="76" t="s">
        <v>164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</row>
    <row r="31" spans="1:7" s="80" customFormat="1" ht="52.5" customHeight="1" x14ac:dyDescent="0.3">
      <c r="A31" s="105" t="s">
        <v>165</v>
      </c>
      <c r="B31" s="105"/>
      <c r="C31" s="105"/>
      <c r="D31" s="105"/>
      <c r="E31" s="105"/>
      <c r="F31" s="105"/>
      <c r="G31" s="105"/>
    </row>
    <row r="32" spans="1:7" ht="20.25" hidden="1" customHeight="1" x14ac:dyDescent="0.15"/>
    <row r="33" spans="1:7" ht="0.75" customHeight="1" x14ac:dyDescent="0.15"/>
    <row r="34" spans="1:7" ht="48.6" customHeight="1" x14ac:dyDescent="0.15">
      <c r="A34" s="45" t="s">
        <v>0</v>
      </c>
      <c r="B34" s="45" t="s">
        <v>170</v>
      </c>
      <c r="C34" s="46"/>
      <c r="D34" s="46"/>
      <c r="E34" s="45" t="s">
        <v>171</v>
      </c>
      <c r="F34" s="46" t="s">
        <v>172</v>
      </c>
      <c r="G34" s="46"/>
    </row>
    <row r="35" spans="1:7" s="81" customFormat="1" ht="0.6" customHeight="1" x14ac:dyDescent="0.3">
      <c r="A35" s="97" t="s">
        <v>166</v>
      </c>
      <c r="B35" s="97"/>
      <c r="C35" s="97"/>
      <c r="D35" s="97"/>
      <c r="E35" s="97"/>
      <c r="F35" s="97"/>
      <c r="G35" s="97"/>
    </row>
    <row r="36" spans="1:7" s="60" customFormat="1" ht="0.75" hidden="1" customHeight="1" x14ac:dyDescent="0.15">
      <c r="A36" s="82"/>
      <c r="B36" s="82"/>
      <c r="C36" s="82"/>
      <c r="D36" s="82"/>
      <c r="E36" s="82"/>
      <c r="F36" s="82"/>
      <c r="G36" s="82"/>
    </row>
    <row r="37" spans="1:7" s="73" customFormat="1" ht="39.950000000000003" customHeight="1" x14ac:dyDescent="0.25">
      <c r="A37" s="83" t="s">
        <v>167</v>
      </c>
      <c r="B37" s="84">
        <f>B38</f>
        <v>7564.8100000000841</v>
      </c>
      <c r="C37" s="84">
        <f t="shared" ref="C37:D37" si="5">C38</f>
        <v>0</v>
      </c>
      <c r="D37" s="84">
        <f t="shared" si="5"/>
        <v>0</v>
      </c>
      <c r="E37" s="84">
        <v>-125731.7</v>
      </c>
      <c r="F37" s="84">
        <f>E37/B37*100</f>
        <v>-1662.0602500260893</v>
      </c>
      <c r="G37" s="84"/>
    </row>
    <row r="38" spans="1:7" s="78" customFormat="1" ht="36.950000000000003" customHeight="1" x14ac:dyDescent="0.25">
      <c r="A38" s="85" t="s">
        <v>168</v>
      </c>
      <c r="B38" s="86">
        <f>B14+B29</f>
        <v>7564.8100000000841</v>
      </c>
      <c r="C38" s="86">
        <f t="shared" ref="C38:D38" si="6">C14+C29</f>
        <v>0</v>
      </c>
      <c r="D38" s="86">
        <f t="shared" si="6"/>
        <v>0</v>
      </c>
      <c r="E38" s="86">
        <v>0</v>
      </c>
      <c r="F38" s="86">
        <f>E38/B38*100</f>
        <v>0</v>
      </c>
      <c r="G38" s="86"/>
    </row>
    <row r="39" spans="1:7" s="79" customFormat="1" ht="39" customHeight="1" x14ac:dyDescent="0.2">
      <c r="A39" s="76" t="s">
        <v>169</v>
      </c>
      <c r="B39" s="86">
        <v>0</v>
      </c>
      <c r="C39" s="86"/>
      <c r="D39" s="86"/>
      <c r="E39" s="77">
        <v>-125731.7</v>
      </c>
      <c r="F39" s="77">
        <v>0</v>
      </c>
      <c r="G39" s="86"/>
    </row>
    <row r="41" spans="1:7" ht="12.75" x14ac:dyDescent="0.2">
      <c r="A41" s="87"/>
    </row>
    <row r="42" spans="1:7" ht="12" x14ac:dyDescent="0.2">
      <c r="E42" s="88"/>
    </row>
    <row r="44" spans="1:7" ht="12.75" x14ac:dyDescent="0.2">
      <c r="E44" s="89"/>
    </row>
  </sheetData>
  <mergeCells count="7">
    <mergeCell ref="A35:G35"/>
    <mergeCell ref="A1:G1"/>
    <mergeCell ref="A3:G3"/>
    <mergeCell ref="A5:G5"/>
    <mergeCell ref="A18:G18"/>
    <mergeCell ref="A26:G26"/>
    <mergeCell ref="A31:G31"/>
  </mergeCells>
  <printOptions horizontalCentered="1"/>
  <pageMargins left="0" right="0" top="0" bottom="0" header="0" footer="0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showGridLines="0" view="pageBreakPreview" zoomScale="118" zoomScaleNormal="100" zoomScaleSheetLayoutView="118" workbookViewId="0">
      <selection activeCell="G10" sqref="G10"/>
    </sheetView>
  </sheetViews>
  <sheetFormatPr defaultRowHeight="11.25" x14ac:dyDescent="0.15"/>
  <cols>
    <col min="1" max="1" width="50.28515625" style="21" customWidth="1"/>
    <col min="2" max="2" width="15.140625" style="21" customWidth="1"/>
    <col min="3" max="3" width="17.42578125" style="21" customWidth="1"/>
    <col min="4" max="4" width="19.28515625" style="21" customWidth="1"/>
    <col min="5" max="5" width="14.28515625" style="21" customWidth="1"/>
    <col min="6" max="6" width="13.85546875" style="21" customWidth="1"/>
    <col min="7" max="7" width="16.42578125" style="21" customWidth="1"/>
    <col min="8" max="16384" width="9.140625" style="21"/>
  </cols>
  <sheetData>
    <row r="1" spans="1:7" ht="14.25" x14ac:dyDescent="0.2">
      <c r="A1" s="23"/>
      <c r="B1" s="23"/>
      <c r="C1" s="24" t="s">
        <v>92</v>
      </c>
      <c r="D1" s="23"/>
      <c r="E1" s="23"/>
      <c r="F1" s="23"/>
      <c r="G1" s="23"/>
    </row>
    <row r="2" spans="1:7" ht="14.25" x14ac:dyDescent="0.2">
      <c r="A2" s="23"/>
      <c r="B2" s="23"/>
      <c r="C2" s="24" t="s">
        <v>87</v>
      </c>
      <c r="D2" s="23"/>
      <c r="E2" s="23"/>
      <c r="F2" s="23"/>
      <c r="G2" s="23"/>
    </row>
    <row r="3" spans="1:7" ht="14.25" x14ac:dyDescent="0.2">
      <c r="A3" s="23"/>
      <c r="B3" s="23"/>
      <c r="C3" s="24" t="s">
        <v>88</v>
      </c>
      <c r="D3" s="23"/>
      <c r="E3" s="23"/>
      <c r="F3" s="23"/>
      <c r="G3" s="23"/>
    </row>
    <row r="4" spans="1:7" ht="14.25" x14ac:dyDescent="0.2">
      <c r="A4" s="23"/>
      <c r="B4" s="23"/>
      <c r="C4" s="24" t="s">
        <v>89</v>
      </c>
      <c r="D4" s="23"/>
      <c r="E4" s="23"/>
      <c r="F4" s="23"/>
      <c r="G4" s="23"/>
    </row>
    <row r="5" spans="1:7" x14ac:dyDescent="0.15">
      <c r="A5" s="25"/>
      <c r="B5" s="25"/>
      <c r="C5" s="25"/>
      <c r="D5" s="25"/>
      <c r="E5" s="25"/>
      <c r="F5" s="25"/>
      <c r="G5" s="25"/>
    </row>
    <row r="6" spans="1:7" ht="15" x14ac:dyDescent="0.25">
      <c r="A6" s="22"/>
      <c r="B6" s="22"/>
      <c r="C6" s="22"/>
      <c r="D6" s="22"/>
      <c r="E6" s="22"/>
      <c r="F6" s="22"/>
      <c r="G6" s="22"/>
    </row>
    <row r="7" spans="1:7" ht="12" thickBot="1" x14ac:dyDescent="0.2"/>
    <row r="8" spans="1:7" s="2" customFormat="1" ht="67.5" customHeight="1" thickBot="1" x14ac:dyDescent="0.2">
      <c r="A8" s="1" t="s">
        <v>0</v>
      </c>
      <c r="B8" s="1" t="s">
        <v>90</v>
      </c>
      <c r="C8" s="1" t="s">
        <v>93</v>
      </c>
      <c r="D8" s="1" t="s">
        <v>1</v>
      </c>
      <c r="E8" s="1" t="s">
        <v>91</v>
      </c>
      <c r="F8" s="1" t="s">
        <v>2</v>
      </c>
      <c r="G8" s="1" t="s">
        <v>3</v>
      </c>
    </row>
    <row r="9" spans="1:7" s="5" customFormat="1" ht="12.75" x14ac:dyDescent="0.2">
      <c r="A9" s="3" t="s">
        <v>4</v>
      </c>
      <c r="B9" s="3"/>
      <c r="C9" s="3"/>
      <c r="D9" s="3"/>
      <c r="E9" s="3"/>
      <c r="F9" s="3"/>
      <c r="G9" s="4"/>
    </row>
    <row r="10" spans="1:7" s="10" customFormat="1" ht="12.75" x14ac:dyDescent="0.2">
      <c r="A10" s="6" t="s">
        <v>5</v>
      </c>
      <c r="B10" s="7">
        <v>982910.06</v>
      </c>
      <c r="C10" s="7">
        <v>2236574.27</v>
      </c>
      <c r="D10" s="7">
        <v>2236574.27</v>
      </c>
      <c r="E10" s="7">
        <v>1123627.69</v>
      </c>
      <c r="F10" s="8">
        <v>114.32</v>
      </c>
      <c r="G10" s="9">
        <v>50.24</v>
      </c>
    </row>
    <row r="11" spans="1:7" s="10" customFormat="1" ht="12" x14ac:dyDescent="0.2">
      <c r="A11" s="11" t="s">
        <v>6</v>
      </c>
      <c r="B11" s="12">
        <v>857868.5</v>
      </c>
      <c r="C11" s="12">
        <v>1983966.22</v>
      </c>
      <c r="D11" s="12">
        <v>1983966.22</v>
      </c>
      <c r="E11" s="12">
        <v>976859.09</v>
      </c>
      <c r="F11" s="13">
        <v>113.87</v>
      </c>
      <c r="G11" s="9">
        <v>49.24</v>
      </c>
    </row>
    <row r="12" spans="1:7" s="10" customFormat="1" ht="22.5" x14ac:dyDescent="0.2">
      <c r="A12" s="14" t="s">
        <v>7</v>
      </c>
      <c r="B12" s="12">
        <v>857868.5</v>
      </c>
      <c r="C12" s="11"/>
      <c r="D12" s="11"/>
      <c r="E12" s="12">
        <v>976859.09</v>
      </c>
      <c r="F12" s="13">
        <v>113.87</v>
      </c>
      <c r="G12" s="15"/>
    </row>
    <row r="13" spans="1:7" s="10" customFormat="1" ht="22.5" x14ac:dyDescent="0.2">
      <c r="A13" s="16" t="s">
        <v>8</v>
      </c>
      <c r="B13" s="12">
        <v>857868.5</v>
      </c>
      <c r="C13" s="11"/>
      <c r="D13" s="11"/>
      <c r="E13" s="12">
        <v>975744</v>
      </c>
      <c r="F13" s="13">
        <v>113.74</v>
      </c>
      <c r="G13" s="15"/>
    </row>
    <row r="14" spans="1:7" s="10" customFormat="1" ht="22.5" x14ac:dyDescent="0.2">
      <c r="A14" s="16" t="s">
        <v>9</v>
      </c>
      <c r="B14" s="11"/>
      <c r="C14" s="11"/>
      <c r="D14" s="11"/>
      <c r="E14" s="12">
        <v>1115.0899999999999</v>
      </c>
      <c r="F14" s="11"/>
      <c r="G14" s="15"/>
    </row>
    <row r="15" spans="1:7" s="10" customFormat="1" ht="12" x14ac:dyDescent="0.2">
      <c r="A15" s="11" t="s">
        <v>10</v>
      </c>
      <c r="B15" s="13">
        <v>4.67</v>
      </c>
      <c r="C15" s="13">
        <v>50</v>
      </c>
      <c r="D15" s="13">
        <v>50</v>
      </c>
      <c r="E15" s="13">
        <v>9.65</v>
      </c>
      <c r="F15" s="13">
        <v>206.64</v>
      </c>
      <c r="G15" s="9">
        <v>19.3</v>
      </c>
    </row>
    <row r="16" spans="1:7" s="10" customFormat="1" ht="12" x14ac:dyDescent="0.2">
      <c r="A16" s="14" t="s">
        <v>11</v>
      </c>
      <c r="B16" s="13">
        <v>4.67</v>
      </c>
      <c r="C16" s="11"/>
      <c r="D16" s="11"/>
      <c r="E16" s="13">
        <v>9.65</v>
      </c>
      <c r="F16" s="13">
        <v>206.64</v>
      </c>
      <c r="G16" s="15"/>
    </row>
    <row r="17" spans="1:7" s="10" customFormat="1" ht="12" x14ac:dyDescent="0.2">
      <c r="A17" s="16" t="s">
        <v>12</v>
      </c>
      <c r="B17" s="13">
        <v>4.67</v>
      </c>
      <c r="C17" s="11"/>
      <c r="D17" s="11"/>
      <c r="E17" s="13">
        <v>9.65</v>
      </c>
      <c r="F17" s="13">
        <v>206.64</v>
      </c>
      <c r="G17" s="15"/>
    </row>
    <row r="18" spans="1:7" s="10" customFormat="1" ht="22.5" x14ac:dyDescent="0.2">
      <c r="A18" s="11" t="s">
        <v>13</v>
      </c>
      <c r="B18" s="12">
        <v>49465.88</v>
      </c>
      <c r="C18" s="12">
        <v>101760.77</v>
      </c>
      <c r="D18" s="12">
        <v>101760.77</v>
      </c>
      <c r="E18" s="12">
        <v>77188.61</v>
      </c>
      <c r="F18" s="13">
        <v>156.04</v>
      </c>
      <c r="G18" s="9">
        <v>75.849999999999994</v>
      </c>
    </row>
    <row r="19" spans="1:7" s="10" customFormat="1" ht="12" x14ac:dyDescent="0.2">
      <c r="A19" s="14" t="s">
        <v>14</v>
      </c>
      <c r="B19" s="12">
        <v>49465.88</v>
      </c>
      <c r="C19" s="11"/>
      <c r="D19" s="11"/>
      <c r="E19" s="12">
        <v>77188.61</v>
      </c>
      <c r="F19" s="13">
        <v>156.04</v>
      </c>
      <c r="G19" s="15"/>
    </row>
    <row r="20" spans="1:7" s="10" customFormat="1" ht="12" x14ac:dyDescent="0.2">
      <c r="A20" s="16" t="s">
        <v>15</v>
      </c>
      <c r="B20" s="12">
        <v>49465.88</v>
      </c>
      <c r="C20" s="11"/>
      <c r="D20" s="11"/>
      <c r="E20" s="12">
        <v>77188.61</v>
      </c>
      <c r="F20" s="13">
        <v>156.04</v>
      </c>
      <c r="G20" s="15"/>
    </row>
    <row r="21" spans="1:7" s="10" customFormat="1" ht="22.5" x14ac:dyDescent="0.2">
      <c r="A21" s="11" t="s">
        <v>16</v>
      </c>
      <c r="B21" s="12">
        <v>13932.85</v>
      </c>
      <c r="C21" s="12">
        <v>18940</v>
      </c>
      <c r="D21" s="12">
        <v>18940</v>
      </c>
      <c r="E21" s="12">
        <v>9332.24</v>
      </c>
      <c r="F21" s="13">
        <v>66.98</v>
      </c>
      <c r="G21" s="9">
        <v>49.27</v>
      </c>
    </row>
    <row r="22" spans="1:7" s="10" customFormat="1" ht="12" x14ac:dyDescent="0.2">
      <c r="A22" s="14" t="s">
        <v>17</v>
      </c>
      <c r="B22" s="12">
        <v>5802.31</v>
      </c>
      <c r="C22" s="11"/>
      <c r="D22" s="11"/>
      <c r="E22" s="12">
        <v>6955.91</v>
      </c>
      <c r="F22" s="13">
        <v>119.88</v>
      </c>
      <c r="G22" s="15"/>
    </row>
    <row r="23" spans="1:7" s="10" customFormat="1" ht="12" x14ac:dyDescent="0.2">
      <c r="A23" s="16" t="s">
        <v>18</v>
      </c>
      <c r="B23" s="12">
        <v>5802.31</v>
      </c>
      <c r="C23" s="11"/>
      <c r="D23" s="11"/>
      <c r="E23" s="12">
        <v>6955.91</v>
      </c>
      <c r="F23" s="13">
        <v>119.88</v>
      </c>
      <c r="G23" s="15"/>
    </row>
    <row r="24" spans="1:7" s="10" customFormat="1" ht="22.5" x14ac:dyDescent="0.2">
      <c r="A24" s="14" t="s">
        <v>19</v>
      </c>
      <c r="B24" s="12">
        <v>8130.54</v>
      </c>
      <c r="C24" s="11"/>
      <c r="D24" s="11"/>
      <c r="E24" s="12">
        <v>2376.33</v>
      </c>
      <c r="F24" s="13">
        <v>29.23</v>
      </c>
      <c r="G24" s="15"/>
    </row>
    <row r="25" spans="1:7" s="10" customFormat="1" ht="12" x14ac:dyDescent="0.2">
      <c r="A25" s="16" t="s">
        <v>20</v>
      </c>
      <c r="B25" s="12">
        <v>8130.54</v>
      </c>
      <c r="C25" s="11"/>
      <c r="D25" s="11"/>
      <c r="E25" s="12">
        <v>1296.33</v>
      </c>
      <c r="F25" s="13">
        <v>15.94</v>
      </c>
      <c r="G25" s="15"/>
    </row>
    <row r="26" spans="1:7" s="10" customFormat="1" ht="12" x14ac:dyDescent="0.2">
      <c r="A26" s="16" t="s">
        <v>21</v>
      </c>
      <c r="B26" s="11"/>
      <c r="C26" s="11"/>
      <c r="D26" s="11"/>
      <c r="E26" s="12">
        <v>1080</v>
      </c>
      <c r="F26" s="11"/>
      <c r="G26" s="15"/>
    </row>
    <row r="27" spans="1:7" s="10" customFormat="1" ht="22.5" x14ac:dyDescent="0.2">
      <c r="A27" s="11" t="s">
        <v>22</v>
      </c>
      <c r="B27" s="12">
        <v>61638.16</v>
      </c>
      <c r="C27" s="12">
        <v>131857.28</v>
      </c>
      <c r="D27" s="12">
        <v>131857.28</v>
      </c>
      <c r="E27" s="12">
        <v>60238.1</v>
      </c>
      <c r="F27" s="13">
        <v>97.73</v>
      </c>
      <c r="G27" s="9">
        <v>45.68</v>
      </c>
    </row>
    <row r="28" spans="1:7" s="10" customFormat="1" ht="22.5" x14ac:dyDescent="0.2">
      <c r="A28" s="14" t="s">
        <v>23</v>
      </c>
      <c r="B28" s="12">
        <v>61638.16</v>
      </c>
      <c r="C28" s="11"/>
      <c r="D28" s="11"/>
      <c r="E28" s="12">
        <v>60238.1</v>
      </c>
      <c r="F28" s="13">
        <v>97.73</v>
      </c>
      <c r="G28" s="15"/>
    </row>
    <row r="29" spans="1:7" s="10" customFormat="1" ht="22.5" x14ac:dyDescent="0.2">
      <c r="A29" s="16" t="s">
        <v>24</v>
      </c>
      <c r="B29" s="12">
        <v>61638.16</v>
      </c>
      <c r="C29" s="11"/>
      <c r="D29" s="11"/>
      <c r="E29" s="12">
        <v>60238.1</v>
      </c>
      <c r="F29" s="13">
        <v>97.73</v>
      </c>
      <c r="G29" s="15"/>
    </row>
    <row r="30" spans="1:7" s="5" customFormat="1" ht="12.75" x14ac:dyDescent="0.2">
      <c r="A30" s="3" t="s">
        <v>25</v>
      </c>
      <c r="B30" s="17">
        <v>982910.06</v>
      </c>
      <c r="C30" s="17">
        <v>2236574.27</v>
      </c>
      <c r="D30" s="17">
        <v>2236574.27</v>
      </c>
      <c r="E30" s="17">
        <v>1123627.69</v>
      </c>
      <c r="F30" s="18">
        <v>114.32</v>
      </c>
      <c r="G30" s="19">
        <v>50.24</v>
      </c>
    </row>
    <row r="31" spans="1:7" s="10" customFormat="1" ht="12.75" x14ac:dyDescent="0.2">
      <c r="A31" s="6" t="s">
        <v>26</v>
      </c>
      <c r="B31" s="7">
        <v>978587.97</v>
      </c>
      <c r="C31" s="7">
        <v>2217528.9900000002</v>
      </c>
      <c r="D31" s="7">
        <v>2217528.9900000002</v>
      </c>
      <c r="E31" s="7">
        <v>1267505.05</v>
      </c>
      <c r="F31" s="8">
        <v>129.52000000000001</v>
      </c>
      <c r="G31" s="9">
        <v>57.16</v>
      </c>
    </row>
    <row r="32" spans="1:7" s="10" customFormat="1" ht="12.75" x14ac:dyDescent="0.2">
      <c r="A32" s="6" t="s">
        <v>27</v>
      </c>
      <c r="B32" s="7">
        <v>794610.95</v>
      </c>
      <c r="C32" s="7">
        <v>1834079.74</v>
      </c>
      <c r="D32" s="7">
        <v>1834079.74</v>
      </c>
      <c r="E32" s="7">
        <v>1059454.3</v>
      </c>
      <c r="F32" s="8">
        <v>133.33000000000001</v>
      </c>
      <c r="G32" s="9">
        <v>57.76</v>
      </c>
    </row>
    <row r="33" spans="1:7" s="10" customFormat="1" ht="12.75" x14ac:dyDescent="0.2">
      <c r="A33" s="6" t="s">
        <v>28</v>
      </c>
      <c r="B33" s="7">
        <v>654652.51</v>
      </c>
      <c r="C33" s="6"/>
      <c r="D33" s="6"/>
      <c r="E33" s="7">
        <v>883410.29</v>
      </c>
      <c r="F33" s="8">
        <v>134.94</v>
      </c>
      <c r="G33" s="15"/>
    </row>
    <row r="34" spans="1:7" s="10" customFormat="1" ht="12.75" x14ac:dyDescent="0.2">
      <c r="A34" s="20" t="s">
        <v>29</v>
      </c>
      <c r="B34" s="7">
        <v>631452.68999999994</v>
      </c>
      <c r="C34" s="6"/>
      <c r="D34" s="6"/>
      <c r="E34" s="7">
        <v>833442.59</v>
      </c>
      <c r="F34" s="8">
        <v>131.99</v>
      </c>
      <c r="G34" s="15"/>
    </row>
    <row r="35" spans="1:7" s="10" customFormat="1" ht="12.75" x14ac:dyDescent="0.2">
      <c r="A35" s="20" t="s">
        <v>30</v>
      </c>
      <c r="B35" s="7">
        <v>17919.91</v>
      </c>
      <c r="C35" s="6"/>
      <c r="D35" s="6"/>
      <c r="E35" s="7">
        <v>41470.6</v>
      </c>
      <c r="F35" s="8">
        <v>231.42</v>
      </c>
      <c r="G35" s="15"/>
    </row>
    <row r="36" spans="1:7" s="10" customFormat="1" ht="12.75" x14ac:dyDescent="0.2">
      <c r="A36" s="20" t="s">
        <v>31</v>
      </c>
      <c r="B36" s="7">
        <v>5279.91</v>
      </c>
      <c r="C36" s="6"/>
      <c r="D36" s="6"/>
      <c r="E36" s="7">
        <v>8497.1</v>
      </c>
      <c r="F36" s="8">
        <v>160.93</v>
      </c>
      <c r="G36" s="15"/>
    </row>
    <row r="37" spans="1:7" s="10" customFormat="1" ht="12.75" x14ac:dyDescent="0.2">
      <c r="A37" s="6" t="s">
        <v>32</v>
      </c>
      <c r="B37" s="7">
        <v>32741.33</v>
      </c>
      <c r="C37" s="6"/>
      <c r="D37" s="6"/>
      <c r="E37" s="7">
        <v>32179.84</v>
      </c>
      <c r="F37" s="8">
        <v>98.29</v>
      </c>
      <c r="G37" s="15"/>
    </row>
    <row r="38" spans="1:7" s="10" customFormat="1" ht="12.75" x14ac:dyDescent="0.2">
      <c r="A38" s="20" t="s">
        <v>33</v>
      </c>
      <c r="B38" s="7">
        <v>32741.33</v>
      </c>
      <c r="C38" s="6"/>
      <c r="D38" s="6"/>
      <c r="E38" s="7">
        <v>32179.84</v>
      </c>
      <c r="F38" s="8">
        <v>98.29</v>
      </c>
      <c r="G38" s="15"/>
    </row>
    <row r="39" spans="1:7" s="10" customFormat="1" ht="12.75" x14ac:dyDescent="0.2">
      <c r="A39" s="6" t="s">
        <v>34</v>
      </c>
      <c r="B39" s="7">
        <v>107217.11</v>
      </c>
      <c r="C39" s="6"/>
      <c r="D39" s="6"/>
      <c r="E39" s="7">
        <v>143864.17000000001</v>
      </c>
      <c r="F39" s="8">
        <v>134.18</v>
      </c>
      <c r="G39" s="15"/>
    </row>
    <row r="40" spans="1:7" s="10" customFormat="1" ht="25.5" x14ac:dyDescent="0.2">
      <c r="A40" s="20" t="s">
        <v>35</v>
      </c>
      <c r="B40" s="7">
        <v>107217.11</v>
      </c>
      <c r="C40" s="6"/>
      <c r="D40" s="6"/>
      <c r="E40" s="7">
        <v>143820.29999999999</v>
      </c>
      <c r="F40" s="8">
        <v>134.13999999999999</v>
      </c>
      <c r="G40" s="15"/>
    </row>
    <row r="41" spans="1:7" s="10" customFormat="1" ht="25.5" x14ac:dyDescent="0.2">
      <c r="A41" s="20" t="s">
        <v>36</v>
      </c>
      <c r="B41" s="6"/>
      <c r="C41" s="6"/>
      <c r="D41" s="6"/>
      <c r="E41" s="8">
        <v>43.87</v>
      </c>
      <c r="F41" s="6"/>
      <c r="G41" s="15"/>
    </row>
    <row r="42" spans="1:7" s="10" customFormat="1" ht="12.75" x14ac:dyDescent="0.2">
      <c r="A42" s="6" t="s">
        <v>37</v>
      </c>
      <c r="B42" s="7">
        <v>182554.47</v>
      </c>
      <c r="C42" s="7">
        <v>365708.79</v>
      </c>
      <c r="D42" s="7">
        <v>365708.79</v>
      </c>
      <c r="E42" s="7">
        <v>205442.62</v>
      </c>
      <c r="F42" s="8">
        <v>112.54</v>
      </c>
      <c r="G42" s="9">
        <v>56.18</v>
      </c>
    </row>
    <row r="43" spans="1:7" s="10" customFormat="1" ht="12.75" x14ac:dyDescent="0.2">
      <c r="A43" s="6" t="s">
        <v>38</v>
      </c>
      <c r="B43" s="7">
        <v>34861.67</v>
      </c>
      <c r="C43" s="6"/>
      <c r="D43" s="6"/>
      <c r="E43" s="7">
        <v>40909.78</v>
      </c>
      <c r="F43" s="8">
        <v>117.35</v>
      </c>
      <c r="G43" s="15"/>
    </row>
    <row r="44" spans="1:7" s="10" customFormat="1" ht="12.75" x14ac:dyDescent="0.2">
      <c r="A44" s="20" t="s">
        <v>39</v>
      </c>
      <c r="B44" s="7">
        <v>5134.57</v>
      </c>
      <c r="C44" s="6"/>
      <c r="D44" s="6"/>
      <c r="E44" s="7">
        <v>4672.54</v>
      </c>
      <c r="F44" s="8">
        <v>91</v>
      </c>
      <c r="G44" s="15"/>
    </row>
    <row r="45" spans="1:7" s="10" customFormat="1" ht="25.5" x14ac:dyDescent="0.2">
      <c r="A45" s="20" t="s">
        <v>40</v>
      </c>
      <c r="B45" s="7">
        <v>28755.599999999999</v>
      </c>
      <c r="C45" s="6"/>
      <c r="D45" s="6"/>
      <c r="E45" s="7">
        <v>34893.440000000002</v>
      </c>
      <c r="F45" s="8">
        <v>121.34</v>
      </c>
      <c r="G45" s="15"/>
    </row>
    <row r="46" spans="1:7" s="10" customFormat="1" ht="12.75" x14ac:dyDescent="0.2">
      <c r="A46" s="20" t="s">
        <v>41</v>
      </c>
      <c r="B46" s="8">
        <v>145</v>
      </c>
      <c r="C46" s="6"/>
      <c r="D46" s="6"/>
      <c r="E46" s="8">
        <v>782.3</v>
      </c>
      <c r="F46" s="8">
        <v>539.52</v>
      </c>
      <c r="G46" s="15"/>
    </row>
    <row r="47" spans="1:7" s="10" customFormat="1" ht="12.75" x14ac:dyDescent="0.2">
      <c r="A47" s="20" t="s">
        <v>42</v>
      </c>
      <c r="B47" s="8">
        <v>826.5</v>
      </c>
      <c r="C47" s="6"/>
      <c r="D47" s="6"/>
      <c r="E47" s="8">
        <v>561.5</v>
      </c>
      <c r="F47" s="8">
        <v>67.94</v>
      </c>
      <c r="G47" s="15"/>
    </row>
    <row r="48" spans="1:7" s="10" customFormat="1" ht="12.75" x14ac:dyDescent="0.2">
      <c r="A48" s="6" t="s">
        <v>43</v>
      </c>
      <c r="B48" s="7">
        <v>97819.32</v>
      </c>
      <c r="C48" s="6"/>
      <c r="D48" s="6"/>
      <c r="E48" s="7">
        <v>132759.07</v>
      </c>
      <c r="F48" s="8">
        <v>135.72</v>
      </c>
      <c r="G48" s="15"/>
    </row>
    <row r="49" spans="1:7" s="10" customFormat="1" ht="12.75" x14ac:dyDescent="0.2">
      <c r="A49" s="20" t="s">
        <v>44</v>
      </c>
      <c r="B49" s="7">
        <v>7185.6</v>
      </c>
      <c r="C49" s="6"/>
      <c r="D49" s="6"/>
      <c r="E49" s="7">
        <v>11624.3</v>
      </c>
      <c r="F49" s="8">
        <v>161.77000000000001</v>
      </c>
      <c r="G49" s="15"/>
    </row>
    <row r="50" spans="1:7" s="10" customFormat="1" ht="12.75" x14ac:dyDescent="0.2">
      <c r="A50" s="20" t="s">
        <v>45</v>
      </c>
      <c r="B50" s="7">
        <v>69315.94</v>
      </c>
      <c r="C50" s="6"/>
      <c r="D50" s="6"/>
      <c r="E50" s="7">
        <v>95759.73</v>
      </c>
      <c r="F50" s="8">
        <v>138.15</v>
      </c>
      <c r="G50" s="15"/>
    </row>
    <row r="51" spans="1:7" s="10" customFormat="1" ht="12.75" x14ac:dyDescent="0.2">
      <c r="A51" s="20" t="s">
        <v>46</v>
      </c>
      <c r="B51" s="7">
        <v>17807.3</v>
      </c>
      <c r="C51" s="6"/>
      <c r="D51" s="6"/>
      <c r="E51" s="7">
        <v>19618.13</v>
      </c>
      <c r="F51" s="8">
        <v>110.17</v>
      </c>
      <c r="G51" s="15"/>
    </row>
    <row r="52" spans="1:7" s="10" customFormat="1" ht="25.5" x14ac:dyDescent="0.2">
      <c r="A52" s="20" t="s">
        <v>47</v>
      </c>
      <c r="B52" s="7">
        <v>1059.78</v>
      </c>
      <c r="C52" s="6"/>
      <c r="D52" s="6"/>
      <c r="E52" s="7">
        <v>2025.09</v>
      </c>
      <c r="F52" s="8">
        <v>191.09</v>
      </c>
      <c r="G52" s="15"/>
    </row>
    <row r="53" spans="1:7" s="10" customFormat="1" ht="12.75" x14ac:dyDescent="0.2">
      <c r="A53" s="20" t="s">
        <v>48</v>
      </c>
      <c r="B53" s="7">
        <v>1472.52</v>
      </c>
      <c r="C53" s="6"/>
      <c r="D53" s="6"/>
      <c r="E53" s="7">
        <v>2773.84</v>
      </c>
      <c r="F53" s="8">
        <v>188.37</v>
      </c>
      <c r="G53" s="15"/>
    </row>
    <row r="54" spans="1:7" s="10" customFormat="1" ht="12.75" x14ac:dyDescent="0.2">
      <c r="A54" s="20" t="s">
        <v>49</v>
      </c>
      <c r="B54" s="8">
        <v>978.18</v>
      </c>
      <c r="C54" s="6"/>
      <c r="D54" s="6"/>
      <c r="E54" s="8">
        <v>957.98</v>
      </c>
      <c r="F54" s="8">
        <v>97.93</v>
      </c>
      <c r="G54" s="15"/>
    </row>
    <row r="55" spans="1:7" s="10" customFormat="1" ht="12.75" x14ac:dyDescent="0.2">
      <c r="A55" s="6" t="s">
        <v>50</v>
      </c>
      <c r="B55" s="7">
        <v>34837.71</v>
      </c>
      <c r="C55" s="6"/>
      <c r="D55" s="6"/>
      <c r="E55" s="7">
        <v>25956.28</v>
      </c>
      <c r="F55" s="8">
        <v>74.510000000000005</v>
      </c>
      <c r="G55" s="15"/>
    </row>
    <row r="56" spans="1:7" s="10" customFormat="1" ht="12.75" x14ac:dyDescent="0.2">
      <c r="A56" s="20" t="s">
        <v>51</v>
      </c>
      <c r="B56" s="7">
        <v>7989.08</v>
      </c>
      <c r="C56" s="6"/>
      <c r="D56" s="6"/>
      <c r="E56" s="7">
        <v>3273.37</v>
      </c>
      <c r="F56" s="8">
        <v>40.97</v>
      </c>
      <c r="G56" s="15"/>
    </row>
    <row r="57" spans="1:7" s="10" customFormat="1" ht="12.75" x14ac:dyDescent="0.2">
      <c r="A57" s="20" t="s">
        <v>52</v>
      </c>
      <c r="B57" s="7">
        <v>5966.74</v>
      </c>
      <c r="C57" s="6"/>
      <c r="D57" s="6"/>
      <c r="E57" s="7">
        <v>3747.83</v>
      </c>
      <c r="F57" s="8">
        <v>62.81</v>
      </c>
      <c r="G57" s="15"/>
    </row>
    <row r="58" spans="1:7" s="10" customFormat="1" ht="12.75" x14ac:dyDescent="0.2">
      <c r="A58" s="20" t="s">
        <v>53</v>
      </c>
      <c r="B58" s="8">
        <v>660</v>
      </c>
      <c r="C58" s="6"/>
      <c r="D58" s="6"/>
      <c r="E58" s="6"/>
      <c r="F58" s="6"/>
      <c r="G58" s="15"/>
    </row>
    <row r="59" spans="1:7" s="10" customFormat="1" ht="12.75" x14ac:dyDescent="0.2">
      <c r="A59" s="20" t="s">
        <v>54</v>
      </c>
      <c r="B59" s="7">
        <v>9877.26</v>
      </c>
      <c r="C59" s="6"/>
      <c r="D59" s="6"/>
      <c r="E59" s="7">
        <v>8592.18</v>
      </c>
      <c r="F59" s="8">
        <v>86.99</v>
      </c>
      <c r="G59" s="15"/>
    </row>
    <row r="60" spans="1:7" s="10" customFormat="1" ht="12.75" x14ac:dyDescent="0.2">
      <c r="A60" s="20" t="s">
        <v>55</v>
      </c>
      <c r="B60" s="7">
        <v>1165.3</v>
      </c>
      <c r="C60" s="6"/>
      <c r="D60" s="6"/>
      <c r="E60" s="7">
        <v>1230</v>
      </c>
      <c r="F60" s="8">
        <v>105.55</v>
      </c>
      <c r="G60" s="15"/>
    </row>
    <row r="61" spans="1:7" s="10" customFormat="1" ht="12.75" x14ac:dyDescent="0.2">
      <c r="A61" s="20" t="s">
        <v>56</v>
      </c>
      <c r="B61" s="7">
        <v>2817.12</v>
      </c>
      <c r="C61" s="6"/>
      <c r="D61" s="6"/>
      <c r="E61" s="7">
        <v>3613.89</v>
      </c>
      <c r="F61" s="8">
        <v>128.28</v>
      </c>
      <c r="G61" s="15"/>
    </row>
    <row r="62" spans="1:7" s="10" customFormat="1" ht="12.75" x14ac:dyDescent="0.2">
      <c r="A62" s="20" t="s">
        <v>57</v>
      </c>
      <c r="B62" s="7">
        <v>3336.19</v>
      </c>
      <c r="C62" s="6"/>
      <c r="D62" s="6"/>
      <c r="E62" s="7">
        <v>3691.78</v>
      </c>
      <c r="F62" s="8">
        <v>110.66</v>
      </c>
      <c r="G62" s="15"/>
    </row>
    <row r="63" spans="1:7" s="10" customFormat="1" ht="12.75" x14ac:dyDescent="0.2">
      <c r="A63" s="20" t="s">
        <v>58</v>
      </c>
      <c r="B63" s="7">
        <v>1286.0999999999999</v>
      </c>
      <c r="C63" s="6"/>
      <c r="D63" s="6"/>
      <c r="E63" s="7">
        <v>1337.83</v>
      </c>
      <c r="F63" s="8">
        <v>104.02</v>
      </c>
      <c r="G63" s="15"/>
    </row>
    <row r="64" spans="1:7" s="10" customFormat="1" ht="12.75" x14ac:dyDescent="0.2">
      <c r="A64" s="20" t="s">
        <v>59</v>
      </c>
      <c r="B64" s="7">
        <v>1739.92</v>
      </c>
      <c r="C64" s="6"/>
      <c r="D64" s="6"/>
      <c r="E64" s="8">
        <v>469.4</v>
      </c>
      <c r="F64" s="8">
        <v>26.98</v>
      </c>
      <c r="G64" s="15"/>
    </row>
    <row r="65" spans="1:7" s="10" customFormat="1" ht="25.5" x14ac:dyDescent="0.2">
      <c r="A65" s="6" t="s">
        <v>60</v>
      </c>
      <c r="B65" s="7">
        <v>12460.14</v>
      </c>
      <c r="C65" s="6"/>
      <c r="D65" s="6"/>
      <c r="E65" s="7">
        <v>1559.61</v>
      </c>
      <c r="F65" s="8">
        <v>12.52</v>
      </c>
      <c r="G65" s="15"/>
    </row>
    <row r="66" spans="1:7" s="10" customFormat="1" ht="25.5" x14ac:dyDescent="0.2">
      <c r="A66" s="20" t="s">
        <v>61</v>
      </c>
      <c r="B66" s="7">
        <v>12460.14</v>
      </c>
      <c r="C66" s="6"/>
      <c r="D66" s="6"/>
      <c r="E66" s="7">
        <v>1559.61</v>
      </c>
      <c r="F66" s="8">
        <v>12.52</v>
      </c>
      <c r="G66" s="15"/>
    </row>
    <row r="67" spans="1:7" s="10" customFormat="1" ht="12.75" x14ac:dyDescent="0.2">
      <c r="A67" s="6" t="s">
        <v>62</v>
      </c>
      <c r="B67" s="7">
        <v>2575.63</v>
      </c>
      <c r="C67" s="6"/>
      <c r="D67" s="6"/>
      <c r="E67" s="7">
        <v>4257.88</v>
      </c>
      <c r="F67" s="8">
        <v>165.31</v>
      </c>
      <c r="G67" s="15"/>
    </row>
    <row r="68" spans="1:7" s="10" customFormat="1" ht="25.5" x14ac:dyDescent="0.2">
      <c r="A68" s="20" t="s">
        <v>63</v>
      </c>
      <c r="B68" s="6"/>
      <c r="C68" s="6"/>
      <c r="D68" s="6"/>
      <c r="E68" s="8">
        <v>128.47</v>
      </c>
      <c r="F68" s="6"/>
      <c r="G68" s="15"/>
    </row>
    <row r="69" spans="1:7" s="10" customFormat="1" ht="12.75" x14ac:dyDescent="0.2">
      <c r="A69" s="20" t="s">
        <v>64</v>
      </c>
      <c r="B69" s="8">
        <v>25.36</v>
      </c>
      <c r="C69" s="6"/>
      <c r="D69" s="6"/>
      <c r="E69" s="8">
        <v>203.94</v>
      </c>
      <c r="F69" s="8">
        <v>804.18</v>
      </c>
      <c r="G69" s="15"/>
    </row>
    <row r="70" spans="1:7" s="10" customFormat="1" ht="12.75" x14ac:dyDescent="0.2">
      <c r="A70" s="20" t="s">
        <v>65</v>
      </c>
      <c r="B70" s="8">
        <v>108.09</v>
      </c>
      <c r="C70" s="6"/>
      <c r="D70" s="6"/>
      <c r="E70" s="8">
        <v>150</v>
      </c>
      <c r="F70" s="8">
        <v>138.77000000000001</v>
      </c>
      <c r="G70" s="15"/>
    </row>
    <row r="71" spans="1:7" s="10" customFormat="1" ht="12.75" x14ac:dyDescent="0.2">
      <c r="A71" s="20" t="s">
        <v>66</v>
      </c>
      <c r="B71" s="7">
        <v>1987</v>
      </c>
      <c r="C71" s="6"/>
      <c r="D71" s="6"/>
      <c r="E71" s="7">
        <v>2664</v>
      </c>
      <c r="F71" s="8">
        <v>134.07</v>
      </c>
      <c r="G71" s="15"/>
    </row>
    <row r="72" spans="1:7" s="10" customFormat="1" ht="12.75" x14ac:dyDescent="0.2">
      <c r="A72" s="20" t="s">
        <v>67</v>
      </c>
      <c r="B72" s="6"/>
      <c r="C72" s="6"/>
      <c r="D72" s="6"/>
      <c r="E72" s="8">
        <v>808.77</v>
      </c>
      <c r="F72" s="6"/>
      <c r="G72" s="15"/>
    </row>
    <row r="73" spans="1:7" s="10" customFormat="1" ht="12.75" x14ac:dyDescent="0.2">
      <c r="A73" s="20" t="s">
        <v>68</v>
      </c>
      <c r="B73" s="8">
        <v>455.18</v>
      </c>
      <c r="C73" s="6"/>
      <c r="D73" s="6"/>
      <c r="E73" s="8">
        <v>302.7</v>
      </c>
      <c r="F73" s="8">
        <v>66.5</v>
      </c>
      <c r="G73" s="15"/>
    </row>
    <row r="74" spans="1:7" s="10" customFormat="1" ht="12.75" x14ac:dyDescent="0.2">
      <c r="A74" s="6" t="s">
        <v>69</v>
      </c>
      <c r="B74" s="8">
        <v>180.1</v>
      </c>
      <c r="C74" s="7">
        <v>1960.07</v>
      </c>
      <c r="D74" s="7">
        <v>1960.07</v>
      </c>
      <c r="E74" s="7">
        <v>1407.55</v>
      </c>
      <c r="F74" s="8">
        <v>781.54</v>
      </c>
      <c r="G74" s="9">
        <v>71.81</v>
      </c>
    </row>
    <row r="75" spans="1:7" s="10" customFormat="1" ht="12.75" x14ac:dyDescent="0.2">
      <c r="A75" s="6" t="s">
        <v>70</v>
      </c>
      <c r="B75" s="8">
        <v>180.1</v>
      </c>
      <c r="C75" s="6"/>
      <c r="D75" s="6"/>
      <c r="E75" s="7">
        <v>1407.55</v>
      </c>
      <c r="F75" s="8">
        <v>781.54</v>
      </c>
      <c r="G75" s="15"/>
    </row>
    <row r="76" spans="1:7" s="10" customFormat="1" ht="12.75" x14ac:dyDescent="0.2">
      <c r="A76" s="20" t="s">
        <v>71</v>
      </c>
      <c r="B76" s="8">
        <v>140.77000000000001</v>
      </c>
      <c r="C76" s="6"/>
      <c r="D76" s="6"/>
      <c r="E76" s="8">
        <v>160.58000000000001</v>
      </c>
      <c r="F76" s="8">
        <v>114.07</v>
      </c>
      <c r="G76" s="15"/>
    </row>
    <row r="77" spans="1:7" s="10" customFormat="1" ht="12.75" x14ac:dyDescent="0.2">
      <c r="A77" s="20" t="s">
        <v>72</v>
      </c>
      <c r="B77" s="8">
        <v>39.33</v>
      </c>
      <c r="C77" s="6"/>
      <c r="D77" s="6"/>
      <c r="E77" s="7">
        <v>1246.97</v>
      </c>
      <c r="F77" s="7">
        <v>3170.53</v>
      </c>
      <c r="G77" s="15"/>
    </row>
    <row r="78" spans="1:7" s="10" customFormat="1" ht="25.5" x14ac:dyDescent="0.2">
      <c r="A78" s="6" t="s">
        <v>73</v>
      </c>
      <c r="B78" s="8">
        <v>462.06</v>
      </c>
      <c r="C78" s="7">
        <v>15000</v>
      </c>
      <c r="D78" s="7">
        <v>15000</v>
      </c>
      <c r="E78" s="8">
        <v>404.08</v>
      </c>
      <c r="F78" s="8">
        <v>87.45</v>
      </c>
      <c r="G78" s="9">
        <v>2.69</v>
      </c>
    </row>
    <row r="79" spans="1:7" s="10" customFormat="1" ht="25.5" x14ac:dyDescent="0.2">
      <c r="A79" s="6" t="s">
        <v>74</v>
      </c>
      <c r="B79" s="8">
        <v>462.06</v>
      </c>
      <c r="C79" s="6"/>
      <c r="D79" s="6"/>
      <c r="E79" s="8">
        <v>404.08</v>
      </c>
      <c r="F79" s="8">
        <v>87.45</v>
      </c>
      <c r="G79" s="15"/>
    </row>
    <row r="80" spans="1:7" s="10" customFormat="1" ht="12.75" x14ac:dyDescent="0.2">
      <c r="A80" s="20" t="s">
        <v>75</v>
      </c>
      <c r="B80" s="8">
        <v>462.06</v>
      </c>
      <c r="C80" s="6"/>
      <c r="D80" s="6"/>
      <c r="E80" s="8">
        <v>404.08</v>
      </c>
      <c r="F80" s="8">
        <v>87.45</v>
      </c>
      <c r="G80" s="15"/>
    </row>
    <row r="81" spans="1:7" s="10" customFormat="1" ht="25.5" x14ac:dyDescent="0.2">
      <c r="A81" s="6" t="s">
        <v>76</v>
      </c>
      <c r="B81" s="8">
        <v>780.39</v>
      </c>
      <c r="C81" s="8">
        <v>780.39</v>
      </c>
      <c r="D81" s="8">
        <v>780.39</v>
      </c>
      <c r="E81" s="8">
        <v>796.5</v>
      </c>
      <c r="F81" s="8">
        <v>102.06</v>
      </c>
      <c r="G81" s="9">
        <v>102.06</v>
      </c>
    </row>
    <row r="82" spans="1:7" s="10" customFormat="1" ht="12.75" x14ac:dyDescent="0.2">
      <c r="A82" s="6" t="s">
        <v>77</v>
      </c>
      <c r="B82" s="8">
        <v>780.39</v>
      </c>
      <c r="C82" s="6"/>
      <c r="D82" s="6"/>
      <c r="E82" s="8">
        <v>796.5</v>
      </c>
      <c r="F82" s="8">
        <v>102.06</v>
      </c>
      <c r="G82" s="15"/>
    </row>
    <row r="83" spans="1:7" s="10" customFormat="1" ht="12.75" x14ac:dyDescent="0.2">
      <c r="A83" s="20" t="s">
        <v>78</v>
      </c>
      <c r="B83" s="8">
        <v>780.39</v>
      </c>
      <c r="C83" s="6"/>
      <c r="D83" s="6"/>
      <c r="E83" s="8">
        <v>796.5</v>
      </c>
      <c r="F83" s="8">
        <v>102.06</v>
      </c>
      <c r="G83" s="15"/>
    </row>
    <row r="84" spans="1:7" s="10" customFormat="1" ht="12.75" x14ac:dyDescent="0.2">
      <c r="A84" s="6" t="s">
        <v>79</v>
      </c>
      <c r="B84" s="7">
        <v>3637</v>
      </c>
      <c r="C84" s="7">
        <v>19645.28</v>
      </c>
      <c r="D84" s="7">
        <v>19645.28</v>
      </c>
      <c r="E84" s="7">
        <v>3732</v>
      </c>
      <c r="F84" s="8">
        <v>102.61</v>
      </c>
      <c r="G84" s="9">
        <v>19</v>
      </c>
    </row>
    <row r="85" spans="1:7" s="10" customFormat="1" ht="25.5" x14ac:dyDescent="0.2">
      <c r="A85" s="6" t="s">
        <v>80</v>
      </c>
      <c r="B85" s="7">
        <v>3637</v>
      </c>
      <c r="C85" s="7">
        <v>19645.28</v>
      </c>
      <c r="D85" s="7">
        <v>19645.28</v>
      </c>
      <c r="E85" s="7">
        <v>3732</v>
      </c>
      <c r="F85" s="8">
        <v>102.61</v>
      </c>
      <c r="G85" s="9">
        <v>19</v>
      </c>
    </row>
    <row r="86" spans="1:7" s="10" customFormat="1" ht="12.75" x14ac:dyDescent="0.2">
      <c r="A86" s="6" t="s">
        <v>81</v>
      </c>
      <c r="B86" s="7">
        <v>3637</v>
      </c>
      <c r="C86" s="6"/>
      <c r="D86" s="6"/>
      <c r="E86" s="7">
        <v>3732</v>
      </c>
      <c r="F86" s="8">
        <v>102.61</v>
      </c>
      <c r="G86" s="15"/>
    </row>
    <row r="87" spans="1:7" s="10" customFormat="1" ht="12.75" x14ac:dyDescent="0.2">
      <c r="A87" s="20" t="s">
        <v>82</v>
      </c>
      <c r="B87" s="6"/>
      <c r="C87" s="6"/>
      <c r="D87" s="6"/>
      <c r="E87" s="8">
        <v>1</v>
      </c>
      <c r="F87" s="6"/>
      <c r="G87" s="15"/>
    </row>
    <row r="88" spans="1:7" s="10" customFormat="1" ht="12.75" x14ac:dyDescent="0.2">
      <c r="A88" s="20" t="s">
        <v>83</v>
      </c>
      <c r="B88" s="7">
        <v>1165</v>
      </c>
      <c r="C88" s="6"/>
      <c r="D88" s="6"/>
      <c r="E88" s="7">
        <v>2512.5</v>
      </c>
      <c r="F88" s="8">
        <v>215.67</v>
      </c>
      <c r="G88" s="15"/>
    </row>
    <row r="89" spans="1:7" s="10" customFormat="1" ht="12.75" x14ac:dyDescent="0.2">
      <c r="A89" s="20" t="s">
        <v>84</v>
      </c>
      <c r="B89" s="6"/>
      <c r="C89" s="6"/>
      <c r="D89" s="6"/>
      <c r="E89" s="8">
        <v>100</v>
      </c>
      <c r="F89" s="6"/>
      <c r="G89" s="15"/>
    </row>
    <row r="90" spans="1:7" s="10" customFormat="1" ht="12.75" x14ac:dyDescent="0.2">
      <c r="A90" s="20" t="s">
        <v>85</v>
      </c>
      <c r="B90" s="7">
        <v>2472</v>
      </c>
      <c r="C90" s="6"/>
      <c r="D90" s="6"/>
      <c r="E90" s="7">
        <v>1118.5</v>
      </c>
      <c r="F90" s="8">
        <v>45.25</v>
      </c>
      <c r="G90" s="15"/>
    </row>
    <row r="91" spans="1:7" s="5" customFormat="1" ht="12.75" x14ac:dyDescent="0.2">
      <c r="A91" s="3" t="s">
        <v>86</v>
      </c>
      <c r="B91" s="17">
        <v>982224.97</v>
      </c>
      <c r="C91" s="17">
        <v>2237174.27</v>
      </c>
      <c r="D91" s="17">
        <v>2237174.27</v>
      </c>
      <c r="E91" s="17">
        <v>1271237.05</v>
      </c>
      <c r="F91" s="18">
        <v>129.41999999999999</v>
      </c>
      <c r="G91" s="19">
        <v>56.82</v>
      </c>
    </row>
  </sheetData>
  <pageMargins left="0.75" right="0.75" top="1" bottom="1" header="0.5" footer="0.5"/>
  <pageSetup paperSize="9" scale="80" orientation="landscape" horizontalDpi="300" verticalDpi="300" r:id="rId1"/>
  <rowBreaks count="2" manualBreakCount="2">
    <brk id="30" max="16383" man="1"/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view="pageBreakPreview" topLeftCell="A22" zoomScale="136" zoomScaleNormal="100" zoomScaleSheetLayoutView="136" workbookViewId="0">
      <selection activeCell="E9" sqref="E9"/>
    </sheetView>
  </sheetViews>
  <sheetFormatPr defaultRowHeight="11.25" x14ac:dyDescent="0.15"/>
  <cols>
    <col min="1" max="1" width="50.28515625" style="21" customWidth="1"/>
    <col min="2" max="2" width="14.28515625" style="21" customWidth="1"/>
    <col min="3" max="3" width="19.85546875" style="21" customWidth="1"/>
    <col min="4" max="4" width="20" style="21" customWidth="1"/>
    <col min="5" max="5" width="14.140625" style="21" customWidth="1"/>
    <col min="6" max="6" width="12" style="21" customWidth="1"/>
    <col min="7" max="7" width="12.28515625" style="21" customWidth="1"/>
    <col min="8" max="16384" width="9.140625" style="21"/>
  </cols>
  <sheetData>
    <row r="1" spans="1:7" ht="14.25" x14ac:dyDescent="0.2">
      <c r="A1" s="23"/>
      <c r="B1" s="23"/>
      <c r="C1" s="24" t="s">
        <v>92</v>
      </c>
      <c r="D1" s="23"/>
      <c r="E1" s="23"/>
      <c r="F1" s="23"/>
      <c r="G1" s="23"/>
    </row>
    <row r="2" spans="1:7" ht="14.25" x14ac:dyDescent="0.2">
      <c r="A2" s="23"/>
      <c r="B2" s="23"/>
      <c r="C2" s="24" t="s">
        <v>87</v>
      </c>
      <c r="D2" s="23"/>
      <c r="E2" s="23"/>
      <c r="F2" s="23"/>
      <c r="G2" s="23"/>
    </row>
    <row r="3" spans="1:7" ht="14.25" x14ac:dyDescent="0.2">
      <c r="A3" s="23"/>
      <c r="B3" s="23"/>
      <c r="C3" s="24" t="s">
        <v>111</v>
      </c>
      <c r="D3" s="23"/>
      <c r="E3" s="23"/>
      <c r="F3" s="23"/>
      <c r="G3" s="23"/>
    </row>
    <row r="4" spans="1:7" ht="14.25" x14ac:dyDescent="0.2">
      <c r="A4" s="23"/>
      <c r="B4" s="23"/>
      <c r="C4" s="24" t="s">
        <v>89</v>
      </c>
      <c r="D4" s="23"/>
      <c r="E4" s="23"/>
      <c r="F4" s="23"/>
      <c r="G4" s="23"/>
    </row>
    <row r="5" spans="1:7" ht="12" thickBot="1" x14ac:dyDescent="0.2"/>
    <row r="6" spans="1:7" s="2" customFormat="1" ht="61.5" customHeight="1" thickBot="1" x14ac:dyDescent="0.2">
      <c r="A6" s="1" t="s">
        <v>0</v>
      </c>
      <c r="B6" s="1" t="s">
        <v>90</v>
      </c>
      <c r="C6" s="1" t="s">
        <v>93</v>
      </c>
      <c r="D6" s="1" t="s">
        <v>1</v>
      </c>
      <c r="E6" s="1" t="s">
        <v>91</v>
      </c>
      <c r="F6" s="1" t="s">
        <v>2</v>
      </c>
      <c r="G6" s="1" t="s">
        <v>3</v>
      </c>
    </row>
    <row r="7" spans="1:7" s="5" customFormat="1" ht="12.75" x14ac:dyDescent="0.2">
      <c r="A7" s="3" t="s">
        <v>4</v>
      </c>
      <c r="B7" s="3"/>
      <c r="C7" s="3"/>
      <c r="D7" s="3"/>
      <c r="E7" s="3"/>
      <c r="F7" s="3"/>
      <c r="G7" s="4"/>
    </row>
    <row r="8" spans="1:7" s="10" customFormat="1" ht="12.75" x14ac:dyDescent="0.2">
      <c r="A8" s="26" t="s">
        <v>94</v>
      </c>
      <c r="B8" s="27">
        <v>7316.42</v>
      </c>
      <c r="C8" s="27">
        <v>15040.92</v>
      </c>
      <c r="D8" s="27">
        <v>15040.92</v>
      </c>
      <c r="E8" s="27">
        <v>10458.34</v>
      </c>
      <c r="F8" s="28">
        <v>142.94</v>
      </c>
      <c r="G8" s="9">
        <v>69.53</v>
      </c>
    </row>
    <row r="9" spans="1:7" s="10" customFormat="1" ht="12.75" x14ac:dyDescent="0.2">
      <c r="A9" s="26" t="s">
        <v>95</v>
      </c>
      <c r="B9" s="27">
        <v>7316.42</v>
      </c>
      <c r="C9" s="27">
        <v>15040.92</v>
      </c>
      <c r="D9" s="27">
        <v>15040.92</v>
      </c>
      <c r="E9" s="27">
        <v>10458.34</v>
      </c>
      <c r="F9" s="28">
        <v>142.94</v>
      </c>
      <c r="G9" s="9">
        <v>69.53</v>
      </c>
    </row>
    <row r="10" spans="1:7" s="10" customFormat="1" ht="12.75" x14ac:dyDescent="0.2">
      <c r="A10" s="26" t="s">
        <v>96</v>
      </c>
      <c r="B10" s="27">
        <v>5806.98</v>
      </c>
      <c r="C10" s="27">
        <v>14790</v>
      </c>
      <c r="D10" s="27">
        <v>14790</v>
      </c>
      <c r="E10" s="27">
        <v>6965.56</v>
      </c>
      <c r="F10" s="28">
        <v>119.95</v>
      </c>
      <c r="G10" s="9">
        <v>47.1</v>
      </c>
    </row>
    <row r="11" spans="1:7" s="10" customFormat="1" ht="12.75" x14ac:dyDescent="0.2">
      <c r="A11" s="26" t="s">
        <v>97</v>
      </c>
      <c r="B11" s="27">
        <v>5806.98</v>
      </c>
      <c r="C11" s="27">
        <v>14790</v>
      </c>
      <c r="D11" s="27">
        <v>14790</v>
      </c>
      <c r="E11" s="27">
        <v>6965.56</v>
      </c>
      <c r="F11" s="28">
        <v>119.95</v>
      </c>
      <c r="G11" s="9">
        <v>47.1</v>
      </c>
    </row>
    <row r="12" spans="1:7" s="10" customFormat="1" ht="12.75" x14ac:dyDescent="0.2">
      <c r="A12" s="26" t="s">
        <v>98</v>
      </c>
      <c r="B12" s="27">
        <v>98643.01</v>
      </c>
      <c r="C12" s="27">
        <v>203760.77</v>
      </c>
      <c r="D12" s="27">
        <v>203760.77</v>
      </c>
      <c r="E12" s="27">
        <v>123766.86</v>
      </c>
      <c r="F12" s="28">
        <v>125.47</v>
      </c>
      <c r="G12" s="9">
        <v>60.74</v>
      </c>
    </row>
    <row r="13" spans="1:7" s="10" customFormat="1" ht="25.5" x14ac:dyDescent="0.2">
      <c r="A13" s="26" t="s">
        <v>99</v>
      </c>
      <c r="B13" s="27">
        <v>49465.88</v>
      </c>
      <c r="C13" s="27">
        <v>101460.77</v>
      </c>
      <c r="D13" s="27">
        <v>101460.77</v>
      </c>
      <c r="E13" s="27">
        <v>77188.61</v>
      </c>
      <c r="F13" s="28">
        <v>156.04</v>
      </c>
      <c r="G13" s="9">
        <v>76.08</v>
      </c>
    </row>
    <row r="14" spans="1:7" s="10" customFormat="1" ht="12.75" x14ac:dyDescent="0.2">
      <c r="A14" s="26" t="s">
        <v>100</v>
      </c>
      <c r="B14" s="27">
        <v>49177.13</v>
      </c>
      <c r="C14" s="27">
        <v>102300</v>
      </c>
      <c r="D14" s="27">
        <v>102300</v>
      </c>
      <c r="E14" s="27">
        <v>46578.25</v>
      </c>
      <c r="F14" s="28">
        <v>94.72</v>
      </c>
      <c r="G14" s="9">
        <v>45.53</v>
      </c>
    </row>
    <row r="15" spans="1:7" s="10" customFormat="1" ht="12.75" x14ac:dyDescent="0.2">
      <c r="A15" s="26" t="s">
        <v>101</v>
      </c>
      <c r="B15" s="27">
        <v>863013.11</v>
      </c>
      <c r="C15" s="27">
        <v>1998482.58</v>
      </c>
      <c r="D15" s="27">
        <v>1998482.58</v>
      </c>
      <c r="E15" s="27">
        <v>980060.6</v>
      </c>
      <c r="F15" s="28">
        <v>113.56</v>
      </c>
      <c r="G15" s="9">
        <v>49.04</v>
      </c>
    </row>
    <row r="16" spans="1:7" s="10" customFormat="1" ht="12.75" x14ac:dyDescent="0.2">
      <c r="A16" s="26" t="s">
        <v>102</v>
      </c>
      <c r="B16" s="27">
        <v>4429.5600000000004</v>
      </c>
      <c r="C16" s="27">
        <v>14516.36</v>
      </c>
      <c r="D16" s="27">
        <v>14516.36</v>
      </c>
      <c r="E16" s="27">
        <v>2305.31</v>
      </c>
      <c r="F16" s="28">
        <v>52.04</v>
      </c>
      <c r="G16" s="9">
        <v>15.88</v>
      </c>
    </row>
    <row r="17" spans="1:7" s="10" customFormat="1" ht="12.75" x14ac:dyDescent="0.2">
      <c r="A17" s="26" t="s">
        <v>103</v>
      </c>
      <c r="B17" s="27">
        <v>857868.5</v>
      </c>
      <c r="C17" s="27">
        <v>1983966.22</v>
      </c>
      <c r="D17" s="27">
        <v>1983966.22</v>
      </c>
      <c r="E17" s="27">
        <v>976859.09</v>
      </c>
      <c r="F17" s="28">
        <v>113.87</v>
      </c>
      <c r="G17" s="9">
        <v>49.24</v>
      </c>
    </row>
    <row r="18" spans="1:7" s="10" customFormat="1" ht="12.75" x14ac:dyDescent="0.2">
      <c r="A18" s="26" t="s">
        <v>104</v>
      </c>
      <c r="B18" s="28">
        <v>715.05</v>
      </c>
      <c r="C18" s="29"/>
      <c r="D18" s="29"/>
      <c r="E18" s="28">
        <v>896.2</v>
      </c>
      <c r="F18" s="28">
        <v>125.33</v>
      </c>
      <c r="G18" s="15"/>
    </row>
    <row r="19" spans="1:7" s="10" customFormat="1" ht="12.75" x14ac:dyDescent="0.2">
      <c r="A19" s="26" t="s">
        <v>105</v>
      </c>
      <c r="B19" s="27">
        <v>8130.54</v>
      </c>
      <c r="C19" s="27">
        <v>4200</v>
      </c>
      <c r="D19" s="27">
        <v>4200</v>
      </c>
      <c r="E19" s="27">
        <v>2376.33</v>
      </c>
      <c r="F19" s="28">
        <v>29.23</v>
      </c>
      <c r="G19" s="9">
        <v>56.58</v>
      </c>
    </row>
    <row r="20" spans="1:7" s="10" customFormat="1" ht="12.75" x14ac:dyDescent="0.2">
      <c r="A20" s="26" t="s">
        <v>106</v>
      </c>
      <c r="B20" s="27">
        <v>8130.54</v>
      </c>
      <c r="C20" s="27">
        <v>4200</v>
      </c>
      <c r="D20" s="27">
        <v>4200</v>
      </c>
      <c r="E20" s="27">
        <v>2376.33</v>
      </c>
      <c r="F20" s="28">
        <v>29.23</v>
      </c>
      <c r="G20" s="9">
        <v>56.58</v>
      </c>
    </row>
    <row r="21" spans="1:7" s="10" customFormat="1" ht="38.25" x14ac:dyDescent="0.2">
      <c r="A21" s="26" t="s">
        <v>107</v>
      </c>
      <c r="B21" s="29"/>
      <c r="C21" s="28">
        <v>300</v>
      </c>
      <c r="D21" s="28">
        <v>300</v>
      </c>
      <c r="E21" s="29"/>
      <c r="F21" s="29"/>
      <c r="G21" s="15"/>
    </row>
    <row r="22" spans="1:7" s="10" customFormat="1" ht="25.5" x14ac:dyDescent="0.2">
      <c r="A22" s="26" t="s">
        <v>108</v>
      </c>
      <c r="B22" s="29"/>
      <c r="C22" s="28">
        <v>300</v>
      </c>
      <c r="D22" s="28">
        <v>300</v>
      </c>
      <c r="E22" s="29"/>
      <c r="F22" s="29"/>
      <c r="G22" s="15"/>
    </row>
    <row r="23" spans="1:7" s="5" customFormat="1" ht="12.75" x14ac:dyDescent="0.2">
      <c r="A23" s="3" t="s">
        <v>25</v>
      </c>
      <c r="B23" s="17">
        <v>982910.06</v>
      </c>
      <c r="C23" s="17">
        <v>2236574.27</v>
      </c>
      <c r="D23" s="17">
        <v>2236574.27</v>
      </c>
      <c r="E23" s="17">
        <v>1123627.69</v>
      </c>
      <c r="F23" s="18">
        <v>114.32</v>
      </c>
      <c r="G23" s="19">
        <v>50.24</v>
      </c>
    </row>
    <row r="24" spans="1:7" s="10" customFormat="1" ht="12.75" x14ac:dyDescent="0.2">
      <c r="A24" s="26" t="s">
        <v>94</v>
      </c>
      <c r="B24" s="27">
        <v>7316.42</v>
      </c>
      <c r="C24" s="27">
        <v>15040.92</v>
      </c>
      <c r="D24" s="27">
        <v>15040.92</v>
      </c>
      <c r="E24" s="27">
        <v>10458.34</v>
      </c>
      <c r="F24" s="28">
        <v>142.94</v>
      </c>
      <c r="G24" s="9">
        <v>69.53</v>
      </c>
    </row>
    <row r="25" spans="1:7" s="10" customFormat="1" ht="12.75" x14ac:dyDescent="0.2">
      <c r="A25" s="26" t="s">
        <v>95</v>
      </c>
      <c r="B25" s="27">
        <v>7316.42</v>
      </c>
      <c r="C25" s="27">
        <v>15040.92</v>
      </c>
      <c r="D25" s="27">
        <v>15040.92</v>
      </c>
      <c r="E25" s="27">
        <v>10458.34</v>
      </c>
      <c r="F25" s="28">
        <v>142.94</v>
      </c>
      <c r="G25" s="9">
        <v>69.53</v>
      </c>
    </row>
    <row r="26" spans="1:7" s="10" customFormat="1" ht="12.75" x14ac:dyDescent="0.2">
      <c r="A26" s="26" t="s">
        <v>96</v>
      </c>
      <c r="B26" s="27">
        <v>3324.89</v>
      </c>
      <c r="C26" s="27">
        <v>14790</v>
      </c>
      <c r="D26" s="27">
        <v>14790</v>
      </c>
      <c r="E26" s="27">
        <v>8088.23</v>
      </c>
      <c r="F26" s="28">
        <v>243.26</v>
      </c>
      <c r="G26" s="9">
        <v>54.69</v>
      </c>
    </row>
    <row r="27" spans="1:7" s="10" customFormat="1" ht="12.75" x14ac:dyDescent="0.2">
      <c r="A27" s="26" t="s">
        <v>97</v>
      </c>
      <c r="B27" s="27">
        <v>2363.66</v>
      </c>
      <c r="C27" s="27">
        <v>14790</v>
      </c>
      <c r="D27" s="27">
        <v>14790</v>
      </c>
      <c r="E27" s="27">
        <v>3835.37</v>
      </c>
      <c r="F27" s="28">
        <v>162.26</v>
      </c>
      <c r="G27" s="9">
        <v>25.93</v>
      </c>
    </row>
    <row r="28" spans="1:7" s="10" customFormat="1" ht="25.5" x14ac:dyDescent="0.2">
      <c r="A28" s="26" t="s">
        <v>109</v>
      </c>
      <c r="B28" s="28">
        <v>961.23</v>
      </c>
      <c r="C28" s="29"/>
      <c r="D28" s="29"/>
      <c r="E28" s="27">
        <v>4252.8599999999997</v>
      </c>
      <c r="F28" s="28">
        <v>442.44</v>
      </c>
      <c r="G28" s="15"/>
    </row>
    <row r="29" spans="1:7" s="10" customFormat="1" ht="12.75" x14ac:dyDescent="0.2">
      <c r="A29" s="26" t="s">
        <v>98</v>
      </c>
      <c r="B29" s="27">
        <v>92112.91</v>
      </c>
      <c r="C29" s="27">
        <v>204360.77</v>
      </c>
      <c r="D29" s="27">
        <v>204360.77</v>
      </c>
      <c r="E29" s="27">
        <v>131187.5</v>
      </c>
      <c r="F29" s="28">
        <v>142.41999999999999</v>
      </c>
      <c r="G29" s="9">
        <v>64.19</v>
      </c>
    </row>
    <row r="30" spans="1:7" s="10" customFormat="1" ht="25.5" x14ac:dyDescent="0.2">
      <c r="A30" s="26" t="s">
        <v>99</v>
      </c>
      <c r="B30" s="27">
        <v>37074.69</v>
      </c>
      <c r="C30" s="27">
        <v>101460.77</v>
      </c>
      <c r="D30" s="27">
        <v>101460.77</v>
      </c>
      <c r="E30" s="27">
        <v>62258.68</v>
      </c>
      <c r="F30" s="28">
        <v>167.93</v>
      </c>
      <c r="G30" s="9">
        <v>61.36</v>
      </c>
    </row>
    <row r="31" spans="1:7" s="10" customFormat="1" ht="12.75" x14ac:dyDescent="0.2">
      <c r="A31" s="26" t="s">
        <v>100</v>
      </c>
      <c r="B31" s="27">
        <v>52133.52</v>
      </c>
      <c r="C31" s="27">
        <v>102300</v>
      </c>
      <c r="D31" s="27">
        <v>102300</v>
      </c>
      <c r="E31" s="27">
        <v>51653.89</v>
      </c>
      <c r="F31" s="28">
        <v>99.08</v>
      </c>
      <c r="G31" s="9">
        <v>50.49</v>
      </c>
    </row>
    <row r="32" spans="1:7" s="10" customFormat="1" ht="12.75" x14ac:dyDescent="0.2">
      <c r="A32" s="26" t="s">
        <v>110</v>
      </c>
      <c r="B32" s="27">
        <v>2904.7</v>
      </c>
      <c r="C32" s="28">
        <v>600</v>
      </c>
      <c r="D32" s="28">
        <v>600</v>
      </c>
      <c r="E32" s="27">
        <v>17274.93</v>
      </c>
      <c r="F32" s="28">
        <v>594.72</v>
      </c>
      <c r="G32" s="30">
        <v>2879.16</v>
      </c>
    </row>
    <row r="33" spans="1:7" s="10" customFormat="1" ht="12.75" x14ac:dyDescent="0.2">
      <c r="A33" s="26" t="s">
        <v>101</v>
      </c>
      <c r="B33" s="27">
        <v>871340.21</v>
      </c>
      <c r="C33" s="27">
        <v>1998482.58</v>
      </c>
      <c r="D33" s="27">
        <v>1998482.58</v>
      </c>
      <c r="E33" s="27">
        <v>1120106.99</v>
      </c>
      <c r="F33" s="28">
        <v>128.55000000000001</v>
      </c>
      <c r="G33" s="9">
        <v>56.05</v>
      </c>
    </row>
    <row r="34" spans="1:7" s="10" customFormat="1" ht="12.75" x14ac:dyDescent="0.2">
      <c r="A34" s="26" t="s">
        <v>102</v>
      </c>
      <c r="B34" s="27">
        <v>4429.5600000000004</v>
      </c>
      <c r="C34" s="27">
        <v>14516.36</v>
      </c>
      <c r="D34" s="27">
        <v>14516.36</v>
      </c>
      <c r="E34" s="27">
        <v>4263.99</v>
      </c>
      <c r="F34" s="28">
        <v>96.26</v>
      </c>
      <c r="G34" s="9">
        <v>29.37</v>
      </c>
    </row>
    <row r="35" spans="1:7" s="10" customFormat="1" ht="12.75" x14ac:dyDescent="0.2">
      <c r="A35" s="26" t="s">
        <v>103</v>
      </c>
      <c r="B35" s="27">
        <v>862900.7</v>
      </c>
      <c r="C35" s="27">
        <v>1983966.22</v>
      </c>
      <c r="D35" s="27">
        <v>1983966.22</v>
      </c>
      <c r="E35" s="27">
        <v>1110981.1299999999</v>
      </c>
      <c r="F35" s="28">
        <v>128.75</v>
      </c>
      <c r="G35" s="9">
        <v>56</v>
      </c>
    </row>
    <row r="36" spans="1:7" s="10" customFormat="1" ht="12.75" x14ac:dyDescent="0.2">
      <c r="A36" s="26" t="s">
        <v>104</v>
      </c>
      <c r="B36" s="27">
        <v>4009.95</v>
      </c>
      <c r="C36" s="29"/>
      <c r="D36" s="29"/>
      <c r="E36" s="27">
        <v>4861.87</v>
      </c>
      <c r="F36" s="28">
        <v>121.25</v>
      </c>
      <c r="G36" s="15"/>
    </row>
    <row r="37" spans="1:7" s="10" customFormat="1" ht="12.75" x14ac:dyDescent="0.2">
      <c r="A37" s="26" t="s">
        <v>105</v>
      </c>
      <c r="B37" s="27">
        <v>8130.54</v>
      </c>
      <c r="C37" s="27">
        <v>4200</v>
      </c>
      <c r="D37" s="27">
        <v>4200</v>
      </c>
      <c r="E37" s="27">
        <v>1395.99</v>
      </c>
      <c r="F37" s="28">
        <v>17.170000000000002</v>
      </c>
      <c r="G37" s="9">
        <v>33.24</v>
      </c>
    </row>
    <row r="38" spans="1:7" s="10" customFormat="1" ht="12.75" x14ac:dyDescent="0.2">
      <c r="A38" s="26" t="s">
        <v>106</v>
      </c>
      <c r="B38" s="27">
        <v>8130.54</v>
      </c>
      <c r="C38" s="27">
        <v>4200</v>
      </c>
      <c r="D38" s="27">
        <v>4200</v>
      </c>
      <c r="E38" s="27">
        <v>1395.99</v>
      </c>
      <c r="F38" s="28">
        <v>17.170000000000002</v>
      </c>
      <c r="G38" s="9">
        <v>33.24</v>
      </c>
    </row>
    <row r="39" spans="1:7" s="10" customFormat="1" ht="38.25" x14ac:dyDescent="0.2">
      <c r="A39" s="26" t="s">
        <v>107</v>
      </c>
      <c r="B39" s="29"/>
      <c r="C39" s="28">
        <v>300</v>
      </c>
      <c r="D39" s="28">
        <v>300</v>
      </c>
      <c r="E39" s="29"/>
      <c r="F39" s="29"/>
      <c r="G39" s="15"/>
    </row>
    <row r="40" spans="1:7" s="10" customFormat="1" ht="31.5" customHeight="1" x14ac:dyDescent="0.2">
      <c r="A40" s="26" t="s">
        <v>108</v>
      </c>
      <c r="B40" s="29"/>
      <c r="C40" s="28">
        <v>300</v>
      </c>
      <c r="D40" s="28">
        <v>300</v>
      </c>
      <c r="E40" s="29"/>
      <c r="F40" s="29"/>
      <c r="G40" s="15"/>
    </row>
    <row r="41" spans="1:7" s="5" customFormat="1" ht="12.75" x14ac:dyDescent="0.2">
      <c r="A41" s="3" t="s">
        <v>86</v>
      </c>
      <c r="B41" s="17">
        <v>982224.97</v>
      </c>
      <c r="C41" s="17">
        <v>2237174.27</v>
      </c>
      <c r="D41" s="17">
        <v>2237174.27</v>
      </c>
      <c r="E41" s="17">
        <v>1271237.05</v>
      </c>
      <c r="F41" s="18">
        <v>129.41999999999999</v>
      </c>
      <c r="G41" s="19">
        <v>56.82</v>
      </c>
    </row>
  </sheetData>
  <pageMargins left="0.75" right="0.75" top="1" bottom="1" header="0.5" footer="0.5"/>
  <pageSetup paperSize="9" scale="6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view="pageBreakPreview" zoomScale="93" zoomScaleNormal="100" zoomScaleSheetLayoutView="93" workbookViewId="0">
      <selection activeCell="C24" sqref="C24"/>
    </sheetView>
  </sheetViews>
  <sheetFormatPr defaultRowHeight="11.25" x14ac:dyDescent="0.15"/>
  <cols>
    <col min="1" max="1" width="50.28515625" style="21" customWidth="1"/>
    <col min="2" max="2" width="14.28515625" style="21" customWidth="1"/>
    <col min="3" max="3" width="20" style="21" customWidth="1"/>
    <col min="4" max="4" width="17.5703125" style="21" customWidth="1"/>
    <col min="5" max="5" width="14.5703125" style="21" customWidth="1"/>
    <col min="6" max="6" width="12.7109375" style="21" customWidth="1"/>
    <col min="7" max="7" width="13.85546875" style="21" customWidth="1"/>
    <col min="8" max="16384" width="9.140625" style="21"/>
  </cols>
  <sheetData>
    <row r="1" spans="1:7" ht="14.25" x14ac:dyDescent="0.2">
      <c r="A1" s="23"/>
      <c r="B1" s="23"/>
      <c r="C1" s="24" t="s">
        <v>92</v>
      </c>
      <c r="D1" s="23"/>
      <c r="E1" s="23"/>
      <c r="F1" s="23"/>
      <c r="G1" s="23"/>
    </row>
    <row r="2" spans="1:7" ht="14.25" x14ac:dyDescent="0.2">
      <c r="A2" s="23"/>
      <c r="B2" s="23"/>
      <c r="C2" s="24" t="s">
        <v>87</v>
      </c>
      <c r="D2" s="23"/>
      <c r="E2" s="23"/>
      <c r="F2" s="23"/>
      <c r="G2" s="23"/>
    </row>
    <row r="3" spans="1:7" ht="14.25" x14ac:dyDescent="0.2">
      <c r="A3" s="23"/>
      <c r="B3" s="23"/>
      <c r="C3" s="24" t="s">
        <v>113</v>
      </c>
      <c r="D3" s="23"/>
      <c r="E3" s="23"/>
      <c r="F3" s="23"/>
      <c r="G3" s="23"/>
    </row>
    <row r="4" spans="1:7" ht="14.25" x14ac:dyDescent="0.2">
      <c r="A4" s="23"/>
      <c r="B4" s="23"/>
      <c r="C4" s="24" t="s">
        <v>89</v>
      </c>
      <c r="D4" s="23"/>
      <c r="E4" s="23"/>
      <c r="F4" s="23"/>
      <c r="G4" s="23"/>
    </row>
    <row r="6" spans="1:7" ht="12" thickBot="1" x14ac:dyDescent="0.2"/>
    <row r="7" spans="1:7" s="2" customFormat="1" ht="67.5" customHeight="1" thickBot="1" x14ac:dyDescent="0.2">
      <c r="A7" s="1" t="s">
        <v>0</v>
      </c>
      <c r="B7" s="1" t="s">
        <v>90</v>
      </c>
      <c r="C7" s="1" t="s">
        <v>93</v>
      </c>
      <c r="D7" s="1" t="s">
        <v>1</v>
      </c>
      <c r="E7" s="1" t="s">
        <v>91</v>
      </c>
      <c r="F7" s="1" t="s">
        <v>2</v>
      </c>
      <c r="G7" s="1" t="s">
        <v>3</v>
      </c>
    </row>
    <row r="8" spans="1:7" s="5" customFormat="1" ht="12.75" x14ac:dyDescent="0.2">
      <c r="A8" s="94" t="s">
        <v>4</v>
      </c>
      <c r="B8" s="94"/>
      <c r="C8" s="94"/>
      <c r="D8" s="94"/>
      <c r="E8" s="94"/>
      <c r="F8" s="94"/>
      <c r="G8" s="96"/>
    </row>
    <row r="9" spans="1:7" s="10" customFormat="1" ht="12.75" x14ac:dyDescent="0.2">
      <c r="A9" s="31" t="s">
        <v>112</v>
      </c>
      <c r="B9" s="7">
        <v>982224.97</v>
      </c>
      <c r="C9" s="7">
        <v>2237174.27</v>
      </c>
      <c r="D9" s="7">
        <v>2237174.27</v>
      </c>
      <c r="E9" s="7">
        <v>1271237.05</v>
      </c>
      <c r="F9" s="90">
        <f>E9/B9*100</f>
        <v>129.42422447272949</v>
      </c>
      <c r="G9" s="92">
        <f>E9/D9*100</f>
        <v>56.823335895061945</v>
      </c>
    </row>
    <row r="10" spans="1:7" s="10" customFormat="1" ht="12.75" x14ac:dyDescent="0.2">
      <c r="A10" s="31" t="s">
        <v>174</v>
      </c>
      <c r="B10" s="7">
        <v>899250.87</v>
      </c>
      <c r="C10" s="7">
        <v>2069590.73</v>
      </c>
      <c r="D10" s="7">
        <f>C10</f>
        <v>2069590.73</v>
      </c>
      <c r="E10" s="7">
        <v>1171943.5</v>
      </c>
      <c r="F10" s="90">
        <f t="shared" ref="F10:F12" si="0">E10/B10*100</f>
        <v>130.32442214929412</v>
      </c>
      <c r="G10" s="92">
        <f t="shared" ref="G10:G12" si="1">E10/D10*100</f>
        <v>56.626823990461148</v>
      </c>
    </row>
    <row r="11" spans="1:7" s="10" customFormat="1" ht="12.75" x14ac:dyDescent="0.2">
      <c r="A11" s="31" t="s">
        <v>175</v>
      </c>
      <c r="B11" s="7">
        <v>82974.100000000006</v>
      </c>
      <c r="C11" s="7">
        <v>167583.54</v>
      </c>
      <c r="D11" s="7">
        <f>C11</f>
        <v>167583.54</v>
      </c>
      <c r="E11" s="7">
        <v>99293.55</v>
      </c>
      <c r="F11" s="90">
        <f t="shared" si="0"/>
        <v>119.66812535477938</v>
      </c>
      <c r="G11" s="92">
        <f t="shared" si="1"/>
        <v>59.250180536823606</v>
      </c>
    </row>
    <row r="12" spans="1:7" s="5" customFormat="1" ht="12.75" x14ac:dyDescent="0.2">
      <c r="A12" s="94" t="s">
        <v>86</v>
      </c>
      <c r="B12" s="95">
        <v>982224.97</v>
      </c>
      <c r="C12" s="95">
        <v>2237174.27</v>
      </c>
      <c r="D12" s="95">
        <v>2237174.27</v>
      </c>
      <c r="E12" s="95">
        <v>1271237.05</v>
      </c>
      <c r="F12" s="91">
        <f t="shared" si="0"/>
        <v>129.42422447272949</v>
      </c>
      <c r="G12" s="93">
        <f t="shared" si="1"/>
        <v>56.823335895061945</v>
      </c>
    </row>
  </sheetData>
  <pageMargins left="0.75" right="0.75" top="1" bottom="1" header="0.5" footer="0.5"/>
  <pageSetup paperSize="9" scale="9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1"/>
  <sheetViews>
    <sheetView showGridLines="0" tabSelected="1" view="pageBreakPreview" topLeftCell="A157" zoomScale="96" zoomScaleNormal="100" zoomScaleSheetLayoutView="96" workbookViewId="0">
      <selection activeCell="D131" sqref="D131"/>
    </sheetView>
  </sheetViews>
  <sheetFormatPr defaultRowHeight="11.25" x14ac:dyDescent="0.15"/>
  <cols>
    <col min="1" max="1" width="78.140625" style="21" customWidth="1"/>
    <col min="2" max="2" width="18.28515625" style="21" customWidth="1"/>
    <col min="3" max="3" width="21.28515625" style="21" customWidth="1"/>
    <col min="4" max="4" width="21.5703125" style="21" customWidth="1"/>
    <col min="5" max="5" width="13.28515625" style="21" customWidth="1"/>
    <col min="6" max="16384" width="9.140625" style="21"/>
  </cols>
  <sheetData>
    <row r="1" spans="1:5" ht="14.25" x14ac:dyDescent="0.2">
      <c r="A1" s="23"/>
      <c r="B1" s="24" t="s">
        <v>92</v>
      </c>
      <c r="C1" s="23"/>
      <c r="D1" s="23"/>
      <c r="E1" s="23"/>
    </row>
    <row r="2" spans="1:5" ht="14.25" x14ac:dyDescent="0.2">
      <c r="A2" s="23"/>
      <c r="B2" s="24" t="s">
        <v>145</v>
      </c>
      <c r="C2" s="23"/>
      <c r="D2" s="23"/>
      <c r="E2" s="23"/>
    </row>
    <row r="3" spans="1:5" ht="14.25" x14ac:dyDescent="0.2">
      <c r="A3" s="23"/>
      <c r="B3" s="24" t="s">
        <v>146</v>
      </c>
      <c r="C3" s="23"/>
      <c r="D3" s="23"/>
      <c r="E3" s="23"/>
    </row>
    <row r="4" spans="1:5" ht="14.25" x14ac:dyDescent="0.2">
      <c r="A4" s="23"/>
      <c r="B4" s="24" t="s">
        <v>89</v>
      </c>
      <c r="C4" s="23"/>
      <c r="D4" s="23"/>
      <c r="E4" s="23"/>
    </row>
    <row r="8" spans="1:5" ht="12" thickBot="1" x14ac:dyDescent="0.2"/>
    <row r="9" spans="1:5" s="2" customFormat="1" ht="55.5" customHeight="1" thickBot="1" x14ac:dyDescent="0.2">
      <c r="A9" s="1" t="s">
        <v>0</v>
      </c>
      <c r="B9" s="41" t="s">
        <v>143</v>
      </c>
      <c r="C9" s="41" t="s">
        <v>144</v>
      </c>
      <c r="D9" s="41" t="s">
        <v>147</v>
      </c>
      <c r="E9" s="41" t="s">
        <v>114</v>
      </c>
    </row>
    <row r="10" spans="1:5" s="10" customFormat="1" ht="12.75" x14ac:dyDescent="0.2">
      <c r="A10" s="6" t="s">
        <v>115</v>
      </c>
      <c r="B10" s="7">
        <v>2237174.27</v>
      </c>
      <c r="C10" s="7">
        <v>2237174.27</v>
      </c>
      <c r="D10" s="7">
        <v>1271237.05</v>
      </c>
      <c r="E10" s="8">
        <v>56.82</v>
      </c>
    </row>
    <row r="11" spans="1:5" s="10" customFormat="1" ht="12.75" x14ac:dyDescent="0.2">
      <c r="A11" s="31" t="s">
        <v>116</v>
      </c>
      <c r="B11" s="7">
        <v>15040.92</v>
      </c>
      <c r="C11" s="7">
        <v>15040.92</v>
      </c>
      <c r="D11" s="7">
        <v>10458.34</v>
      </c>
      <c r="E11" s="8">
        <v>69.53</v>
      </c>
    </row>
    <row r="12" spans="1:5" s="10" customFormat="1" ht="12.75" x14ac:dyDescent="0.2">
      <c r="A12" s="31" t="s">
        <v>117</v>
      </c>
      <c r="B12" s="7">
        <v>14790</v>
      </c>
      <c r="C12" s="7">
        <v>14790</v>
      </c>
      <c r="D12" s="7">
        <v>3835.37</v>
      </c>
      <c r="E12" s="8">
        <v>25.93</v>
      </c>
    </row>
    <row r="13" spans="1:5" s="10" customFormat="1" ht="12.75" x14ac:dyDescent="0.2">
      <c r="A13" s="31" t="s">
        <v>118</v>
      </c>
      <c r="B13" s="6"/>
      <c r="C13" s="6"/>
      <c r="D13" s="7">
        <v>4252.8599999999997</v>
      </c>
      <c r="E13" s="6"/>
    </row>
    <row r="14" spans="1:5" s="10" customFormat="1" ht="12.75" x14ac:dyDescent="0.2">
      <c r="A14" s="31" t="s">
        <v>119</v>
      </c>
      <c r="B14" s="7">
        <v>101460.77</v>
      </c>
      <c r="C14" s="7">
        <v>101460.77</v>
      </c>
      <c r="D14" s="7">
        <v>62258.68</v>
      </c>
      <c r="E14" s="8">
        <v>61.36</v>
      </c>
    </row>
    <row r="15" spans="1:5" s="10" customFormat="1" ht="12.75" x14ac:dyDescent="0.2">
      <c r="A15" s="31" t="s">
        <v>120</v>
      </c>
      <c r="B15" s="7">
        <v>102300</v>
      </c>
      <c r="C15" s="7">
        <v>102300</v>
      </c>
      <c r="D15" s="7">
        <v>51653.89</v>
      </c>
      <c r="E15" s="8">
        <v>50.49</v>
      </c>
    </row>
    <row r="16" spans="1:5" s="10" customFormat="1" ht="12.75" x14ac:dyDescent="0.2">
      <c r="A16" s="31" t="s">
        <v>121</v>
      </c>
      <c r="B16" s="8">
        <v>600</v>
      </c>
      <c r="C16" s="8">
        <v>600</v>
      </c>
      <c r="D16" s="7">
        <v>17274.93</v>
      </c>
      <c r="E16" s="7">
        <v>2879.16</v>
      </c>
    </row>
    <row r="17" spans="1:5" s="10" customFormat="1" ht="12.75" x14ac:dyDescent="0.2">
      <c r="A17" s="31" t="s">
        <v>122</v>
      </c>
      <c r="B17" s="7">
        <v>3416.66</v>
      </c>
      <c r="C17" s="7">
        <v>3416.66</v>
      </c>
      <c r="D17" s="7">
        <v>1616.66</v>
      </c>
      <c r="E17" s="8">
        <v>47.32</v>
      </c>
    </row>
    <row r="18" spans="1:5" s="10" customFormat="1" ht="12.75" x14ac:dyDescent="0.2">
      <c r="A18" s="31" t="s">
        <v>123</v>
      </c>
      <c r="B18" s="7">
        <v>11099.7</v>
      </c>
      <c r="C18" s="7">
        <v>11099.7</v>
      </c>
      <c r="D18" s="7">
        <v>2647.33</v>
      </c>
      <c r="E18" s="8">
        <v>23.85</v>
      </c>
    </row>
    <row r="19" spans="1:5" s="10" customFormat="1" ht="12.75" x14ac:dyDescent="0.2">
      <c r="A19" s="31" t="s">
        <v>124</v>
      </c>
      <c r="B19" s="7">
        <v>1983966.22</v>
      </c>
      <c r="C19" s="7">
        <v>1983966.22</v>
      </c>
      <c r="D19" s="7">
        <v>1110981.1299999999</v>
      </c>
      <c r="E19" s="8">
        <v>56</v>
      </c>
    </row>
    <row r="20" spans="1:5" s="10" customFormat="1" ht="12.75" x14ac:dyDescent="0.2">
      <c r="A20" s="31" t="s">
        <v>125</v>
      </c>
      <c r="B20" s="6"/>
      <c r="C20" s="6"/>
      <c r="D20" s="8">
        <v>896.2</v>
      </c>
      <c r="E20" s="6"/>
    </row>
    <row r="21" spans="1:5" s="10" customFormat="1" ht="12.75" x14ac:dyDescent="0.2">
      <c r="A21" s="31" t="s">
        <v>126</v>
      </c>
      <c r="B21" s="6"/>
      <c r="C21" s="6"/>
      <c r="D21" s="7">
        <v>3965.67</v>
      </c>
      <c r="E21" s="6"/>
    </row>
    <row r="22" spans="1:5" s="10" customFormat="1" ht="12.75" x14ac:dyDescent="0.2">
      <c r="A22" s="31" t="s">
        <v>127</v>
      </c>
      <c r="B22" s="7">
        <v>4200</v>
      </c>
      <c r="C22" s="7">
        <v>4200</v>
      </c>
      <c r="D22" s="7">
        <v>1395.99</v>
      </c>
      <c r="E22" s="8">
        <v>33.24</v>
      </c>
    </row>
    <row r="23" spans="1:5" s="10" customFormat="1" ht="25.5" x14ac:dyDescent="0.2">
      <c r="A23" s="31" t="s">
        <v>128</v>
      </c>
      <c r="B23" s="8">
        <v>300</v>
      </c>
      <c r="C23" s="8">
        <v>300</v>
      </c>
      <c r="D23" s="6"/>
      <c r="E23" s="6"/>
    </row>
    <row r="24" spans="1:5" s="10" customFormat="1" ht="12.75" x14ac:dyDescent="0.2">
      <c r="A24" s="6" t="s">
        <v>129</v>
      </c>
      <c r="B24" s="7">
        <v>1977743.05</v>
      </c>
      <c r="C24" s="7">
        <v>1977743.05</v>
      </c>
      <c r="D24" s="7">
        <v>1124344.3600000001</v>
      </c>
      <c r="E24" s="8">
        <v>56.85</v>
      </c>
    </row>
    <row r="25" spans="1:5" s="35" customFormat="1" ht="12.75" x14ac:dyDescent="0.2">
      <c r="A25" s="32" t="s">
        <v>130</v>
      </c>
      <c r="B25" s="33">
        <v>1858643.05</v>
      </c>
      <c r="C25" s="33">
        <v>1858643.05</v>
      </c>
      <c r="D25" s="33">
        <v>1074706.01</v>
      </c>
      <c r="E25" s="34">
        <v>57.82</v>
      </c>
    </row>
    <row r="26" spans="1:5" s="10" customFormat="1" ht="12.75" x14ac:dyDescent="0.2">
      <c r="A26" s="31" t="s">
        <v>117</v>
      </c>
      <c r="B26" s="7">
        <v>8911.7199999999993</v>
      </c>
      <c r="C26" s="7">
        <v>8911.7199999999993</v>
      </c>
      <c r="D26" s="7">
        <v>3007.87</v>
      </c>
      <c r="E26" s="8">
        <v>33.75</v>
      </c>
    </row>
    <row r="27" spans="1:5" s="10" customFormat="1" ht="12.75" x14ac:dyDescent="0.2">
      <c r="A27" s="36" t="s">
        <v>37</v>
      </c>
      <c r="B27" s="7">
        <v>8761.7199999999993</v>
      </c>
      <c r="C27" s="7">
        <v>8761.7199999999993</v>
      </c>
      <c r="D27" s="7">
        <v>2986.18</v>
      </c>
      <c r="E27" s="8">
        <v>34.08</v>
      </c>
    </row>
    <row r="28" spans="1:5" s="10" customFormat="1" ht="12.75" x14ac:dyDescent="0.2">
      <c r="A28" s="37" t="s">
        <v>39</v>
      </c>
      <c r="B28" s="29"/>
      <c r="C28" s="29"/>
      <c r="D28" s="28">
        <v>720</v>
      </c>
      <c r="E28" s="29"/>
    </row>
    <row r="29" spans="1:5" s="10" customFormat="1" ht="12.75" x14ac:dyDescent="0.2">
      <c r="A29" s="37" t="s">
        <v>46</v>
      </c>
      <c r="B29" s="29"/>
      <c r="C29" s="29"/>
      <c r="D29" s="28">
        <v>28.95</v>
      </c>
      <c r="E29" s="29"/>
    </row>
    <row r="30" spans="1:5" s="10" customFormat="1" ht="12.75" x14ac:dyDescent="0.2">
      <c r="A30" s="37" t="s">
        <v>48</v>
      </c>
      <c r="B30" s="29"/>
      <c r="C30" s="29"/>
      <c r="D30" s="28">
        <v>803.29</v>
      </c>
      <c r="E30" s="29"/>
    </row>
    <row r="31" spans="1:5" s="10" customFormat="1" ht="12.75" x14ac:dyDescent="0.2">
      <c r="A31" s="37" t="s">
        <v>55</v>
      </c>
      <c r="B31" s="29"/>
      <c r="C31" s="29"/>
      <c r="D31" s="27">
        <v>1230</v>
      </c>
      <c r="E31" s="29"/>
    </row>
    <row r="32" spans="1:5" s="10" customFormat="1" ht="12.75" x14ac:dyDescent="0.2">
      <c r="A32" s="37" t="s">
        <v>64</v>
      </c>
      <c r="B32" s="29"/>
      <c r="C32" s="29"/>
      <c r="D32" s="28">
        <v>203.94</v>
      </c>
      <c r="E32" s="29"/>
    </row>
    <row r="33" spans="1:5" s="10" customFormat="1" ht="12.75" x14ac:dyDescent="0.2">
      <c r="A33" s="36" t="s">
        <v>69</v>
      </c>
      <c r="B33" s="8">
        <v>150</v>
      </c>
      <c r="C33" s="8">
        <v>150</v>
      </c>
      <c r="D33" s="8">
        <v>21.69</v>
      </c>
      <c r="E33" s="8">
        <v>14.46</v>
      </c>
    </row>
    <row r="34" spans="1:5" s="10" customFormat="1" ht="12.75" x14ac:dyDescent="0.2">
      <c r="A34" s="37" t="s">
        <v>72</v>
      </c>
      <c r="B34" s="29"/>
      <c r="C34" s="29"/>
      <c r="D34" s="28">
        <v>21.69</v>
      </c>
      <c r="E34" s="29"/>
    </row>
    <row r="35" spans="1:5" s="10" customFormat="1" ht="12.75" x14ac:dyDescent="0.2">
      <c r="A35" s="31" t="s">
        <v>118</v>
      </c>
      <c r="B35" s="6"/>
      <c r="C35" s="6"/>
      <c r="D35" s="7">
        <v>1740.36</v>
      </c>
      <c r="E35" s="6"/>
    </row>
    <row r="36" spans="1:5" s="10" customFormat="1" ht="12.75" x14ac:dyDescent="0.2">
      <c r="A36" s="36" t="s">
        <v>37</v>
      </c>
      <c r="B36" s="6"/>
      <c r="C36" s="6"/>
      <c r="D36" s="7">
        <v>1740.36</v>
      </c>
      <c r="E36" s="6"/>
    </row>
    <row r="37" spans="1:5" s="10" customFormat="1" ht="12.75" x14ac:dyDescent="0.2">
      <c r="A37" s="37" t="s">
        <v>47</v>
      </c>
      <c r="B37" s="29"/>
      <c r="C37" s="29"/>
      <c r="D37" s="27">
        <v>1074.8599999999999</v>
      </c>
      <c r="E37" s="29"/>
    </row>
    <row r="38" spans="1:5" s="10" customFormat="1" ht="12.75" x14ac:dyDescent="0.2">
      <c r="A38" s="37" t="s">
        <v>52</v>
      </c>
      <c r="B38" s="29"/>
      <c r="C38" s="29"/>
      <c r="D38" s="28">
        <v>665.5</v>
      </c>
      <c r="E38" s="29"/>
    </row>
    <row r="39" spans="1:5" s="10" customFormat="1" ht="12.75" x14ac:dyDescent="0.2">
      <c r="A39" s="31" t="s">
        <v>119</v>
      </c>
      <c r="B39" s="7">
        <v>5837.43</v>
      </c>
      <c r="C39" s="7">
        <v>5837.43</v>
      </c>
      <c r="D39" s="7">
        <v>1736.06</v>
      </c>
      <c r="E39" s="8">
        <v>29.74</v>
      </c>
    </row>
    <row r="40" spans="1:5" s="10" customFormat="1" ht="12.75" x14ac:dyDescent="0.2">
      <c r="A40" s="36" t="s">
        <v>37</v>
      </c>
      <c r="B40" s="7">
        <v>5837.43</v>
      </c>
      <c r="C40" s="7">
        <v>5837.43</v>
      </c>
      <c r="D40" s="7">
        <v>1736.06</v>
      </c>
      <c r="E40" s="8">
        <v>29.74</v>
      </c>
    </row>
    <row r="41" spans="1:5" s="10" customFormat="1" ht="12.75" x14ac:dyDescent="0.2">
      <c r="A41" s="37" t="s">
        <v>44</v>
      </c>
      <c r="B41" s="29"/>
      <c r="C41" s="29"/>
      <c r="D41" s="28">
        <v>720.37</v>
      </c>
      <c r="E41" s="29"/>
    </row>
    <row r="42" spans="1:5" s="10" customFormat="1" ht="12.75" x14ac:dyDescent="0.2">
      <c r="A42" s="37" t="s">
        <v>45</v>
      </c>
      <c r="B42" s="29"/>
      <c r="C42" s="29"/>
      <c r="D42" s="28">
        <v>88.95</v>
      </c>
      <c r="E42" s="29"/>
    </row>
    <row r="43" spans="1:5" s="10" customFormat="1" ht="12.75" x14ac:dyDescent="0.2">
      <c r="A43" s="37" t="s">
        <v>46</v>
      </c>
      <c r="B43" s="29"/>
      <c r="C43" s="29"/>
      <c r="D43" s="28">
        <v>74.3</v>
      </c>
      <c r="E43" s="29"/>
    </row>
    <row r="44" spans="1:5" s="10" customFormat="1" ht="12.75" x14ac:dyDescent="0.2">
      <c r="A44" s="37" t="s">
        <v>47</v>
      </c>
      <c r="B44" s="29"/>
      <c r="C44" s="29"/>
      <c r="D44" s="28">
        <v>29.5</v>
      </c>
      <c r="E44" s="29"/>
    </row>
    <row r="45" spans="1:5" s="10" customFormat="1" ht="12.75" x14ac:dyDescent="0.2">
      <c r="A45" s="37" t="s">
        <v>48</v>
      </c>
      <c r="B45" s="29"/>
      <c r="C45" s="29"/>
      <c r="D45" s="28">
        <v>149.31</v>
      </c>
      <c r="E45" s="29"/>
    </row>
    <row r="46" spans="1:5" s="10" customFormat="1" ht="12.75" x14ac:dyDescent="0.2">
      <c r="A46" s="37" t="s">
        <v>49</v>
      </c>
      <c r="B46" s="29"/>
      <c r="C46" s="29"/>
      <c r="D46" s="28">
        <v>216.64</v>
      </c>
      <c r="E46" s="29"/>
    </row>
    <row r="47" spans="1:5" s="10" customFormat="1" ht="12.75" x14ac:dyDescent="0.2">
      <c r="A47" s="37" t="s">
        <v>56</v>
      </c>
      <c r="B47" s="29"/>
      <c r="C47" s="29"/>
      <c r="D47" s="28">
        <v>381.3</v>
      </c>
      <c r="E47" s="29"/>
    </row>
    <row r="48" spans="1:5" s="10" customFormat="1" ht="12.75" x14ac:dyDescent="0.2">
      <c r="A48" s="37" t="s">
        <v>63</v>
      </c>
      <c r="B48" s="29"/>
      <c r="C48" s="29"/>
      <c r="D48" s="28">
        <v>50.69</v>
      </c>
      <c r="E48" s="29"/>
    </row>
    <row r="49" spans="1:5" s="10" customFormat="1" ht="12.75" x14ac:dyDescent="0.2">
      <c r="A49" s="37" t="s">
        <v>65</v>
      </c>
      <c r="B49" s="29"/>
      <c r="C49" s="29"/>
      <c r="D49" s="28">
        <v>25</v>
      </c>
      <c r="E49" s="29"/>
    </row>
    <row r="50" spans="1:5" s="10" customFormat="1" ht="12.75" x14ac:dyDescent="0.2">
      <c r="A50" s="31" t="s">
        <v>120</v>
      </c>
      <c r="B50" s="7">
        <v>102300</v>
      </c>
      <c r="C50" s="7">
        <v>102300</v>
      </c>
      <c r="D50" s="7">
        <v>51653.89</v>
      </c>
      <c r="E50" s="8">
        <v>50.49</v>
      </c>
    </row>
    <row r="51" spans="1:5" s="10" customFormat="1" ht="12.75" x14ac:dyDescent="0.2">
      <c r="A51" s="36" t="s">
        <v>37</v>
      </c>
      <c r="B51" s="7">
        <v>102010</v>
      </c>
      <c r="C51" s="7">
        <v>102010</v>
      </c>
      <c r="D51" s="7">
        <v>51493.31</v>
      </c>
      <c r="E51" s="8">
        <v>50.48</v>
      </c>
    </row>
    <row r="52" spans="1:5" s="10" customFormat="1" ht="12.75" x14ac:dyDescent="0.2">
      <c r="A52" s="37" t="s">
        <v>39</v>
      </c>
      <c r="B52" s="29"/>
      <c r="C52" s="29"/>
      <c r="D52" s="27">
        <v>3714.11</v>
      </c>
      <c r="E52" s="29"/>
    </row>
    <row r="53" spans="1:5" s="10" customFormat="1" ht="12.75" x14ac:dyDescent="0.2">
      <c r="A53" s="37" t="s">
        <v>41</v>
      </c>
      <c r="B53" s="29"/>
      <c r="C53" s="29"/>
      <c r="D53" s="28">
        <v>782.3</v>
      </c>
      <c r="E53" s="29"/>
    </row>
    <row r="54" spans="1:5" s="10" customFormat="1" ht="12.75" x14ac:dyDescent="0.2">
      <c r="A54" s="37" t="s">
        <v>42</v>
      </c>
      <c r="B54" s="29"/>
      <c r="C54" s="29"/>
      <c r="D54" s="28">
        <v>561.5</v>
      </c>
      <c r="E54" s="29"/>
    </row>
    <row r="55" spans="1:5" s="10" customFormat="1" ht="12.75" x14ac:dyDescent="0.2">
      <c r="A55" s="37" t="s">
        <v>44</v>
      </c>
      <c r="B55" s="29"/>
      <c r="C55" s="29"/>
      <c r="D55" s="27">
        <v>6517.67</v>
      </c>
      <c r="E55" s="29"/>
    </row>
    <row r="56" spans="1:5" s="10" customFormat="1" ht="12.75" x14ac:dyDescent="0.2">
      <c r="A56" s="37" t="s">
        <v>46</v>
      </c>
      <c r="B56" s="29"/>
      <c r="C56" s="29"/>
      <c r="D56" s="27">
        <v>19514.88</v>
      </c>
      <c r="E56" s="29"/>
    </row>
    <row r="57" spans="1:5" s="10" customFormat="1" ht="12.75" x14ac:dyDescent="0.2">
      <c r="A57" s="37" t="s">
        <v>47</v>
      </c>
      <c r="B57" s="29"/>
      <c r="C57" s="29"/>
      <c r="D57" s="28">
        <v>920.73</v>
      </c>
      <c r="E57" s="29"/>
    </row>
    <row r="58" spans="1:5" s="10" customFormat="1" ht="12.75" x14ac:dyDescent="0.2">
      <c r="A58" s="37" t="s">
        <v>48</v>
      </c>
      <c r="B58" s="29"/>
      <c r="C58" s="29"/>
      <c r="D58" s="28">
        <v>142.30000000000001</v>
      </c>
      <c r="E58" s="29"/>
    </row>
    <row r="59" spans="1:5" s="10" customFormat="1" ht="12.75" x14ac:dyDescent="0.2">
      <c r="A59" s="37" t="s">
        <v>49</v>
      </c>
      <c r="B59" s="29"/>
      <c r="C59" s="29"/>
      <c r="D59" s="28">
        <v>741.34</v>
      </c>
      <c r="E59" s="29"/>
    </row>
    <row r="60" spans="1:5" s="10" customFormat="1" ht="12.75" x14ac:dyDescent="0.2">
      <c r="A60" s="37" t="s">
        <v>51</v>
      </c>
      <c r="B60" s="29"/>
      <c r="C60" s="29"/>
      <c r="D60" s="27">
        <v>1683.07</v>
      </c>
      <c r="E60" s="29"/>
    </row>
    <row r="61" spans="1:5" s="10" customFormat="1" ht="12.75" x14ac:dyDescent="0.2">
      <c r="A61" s="37" t="s">
        <v>52</v>
      </c>
      <c r="B61" s="29"/>
      <c r="C61" s="29"/>
      <c r="D61" s="27">
        <v>3082.33</v>
      </c>
      <c r="E61" s="29"/>
    </row>
    <row r="62" spans="1:5" s="10" customFormat="1" ht="12.75" x14ac:dyDescent="0.2">
      <c r="A62" s="37" t="s">
        <v>54</v>
      </c>
      <c r="B62" s="29"/>
      <c r="C62" s="29"/>
      <c r="D62" s="27">
        <v>8592.18</v>
      </c>
      <c r="E62" s="29"/>
    </row>
    <row r="63" spans="1:5" s="10" customFormat="1" ht="12.75" x14ac:dyDescent="0.2">
      <c r="A63" s="37" t="s">
        <v>56</v>
      </c>
      <c r="B63" s="29"/>
      <c r="C63" s="29"/>
      <c r="D63" s="27">
        <v>3232.59</v>
      </c>
      <c r="E63" s="29"/>
    </row>
    <row r="64" spans="1:5" s="10" customFormat="1" ht="12.75" x14ac:dyDescent="0.2">
      <c r="A64" s="37" t="s">
        <v>57</v>
      </c>
      <c r="B64" s="29"/>
      <c r="C64" s="29"/>
      <c r="D64" s="28">
        <v>271.38</v>
      </c>
      <c r="E64" s="29"/>
    </row>
    <row r="65" spans="1:5" s="10" customFormat="1" ht="12.75" x14ac:dyDescent="0.2">
      <c r="A65" s="37" t="s">
        <v>58</v>
      </c>
      <c r="B65" s="29"/>
      <c r="C65" s="29"/>
      <c r="D65" s="27">
        <v>1337.83</v>
      </c>
      <c r="E65" s="29"/>
    </row>
    <row r="66" spans="1:5" s="10" customFormat="1" ht="12.75" x14ac:dyDescent="0.2">
      <c r="A66" s="37" t="s">
        <v>59</v>
      </c>
      <c r="B66" s="29"/>
      <c r="C66" s="29"/>
      <c r="D66" s="28">
        <v>169.4</v>
      </c>
      <c r="E66" s="29"/>
    </row>
    <row r="67" spans="1:5" s="10" customFormat="1" ht="12.75" x14ac:dyDescent="0.2">
      <c r="A67" s="37" t="s">
        <v>65</v>
      </c>
      <c r="B67" s="29"/>
      <c r="C67" s="29"/>
      <c r="D67" s="28">
        <v>125</v>
      </c>
      <c r="E67" s="29"/>
    </row>
    <row r="68" spans="1:5" s="10" customFormat="1" ht="12.75" x14ac:dyDescent="0.2">
      <c r="A68" s="37" t="s">
        <v>68</v>
      </c>
      <c r="B68" s="29"/>
      <c r="C68" s="29"/>
      <c r="D68" s="28">
        <v>104.7</v>
      </c>
      <c r="E68" s="29"/>
    </row>
    <row r="69" spans="1:5" s="10" customFormat="1" ht="12.75" x14ac:dyDescent="0.2">
      <c r="A69" s="36" t="s">
        <v>69</v>
      </c>
      <c r="B69" s="8">
        <v>290</v>
      </c>
      <c r="C69" s="8">
        <v>290</v>
      </c>
      <c r="D69" s="8">
        <v>160.58000000000001</v>
      </c>
      <c r="E69" s="8">
        <v>55.37</v>
      </c>
    </row>
    <row r="70" spans="1:5" s="10" customFormat="1" ht="12.75" x14ac:dyDescent="0.2">
      <c r="A70" s="37" t="s">
        <v>71</v>
      </c>
      <c r="B70" s="29"/>
      <c r="C70" s="29"/>
      <c r="D70" s="28">
        <v>160.58000000000001</v>
      </c>
      <c r="E70" s="29"/>
    </row>
    <row r="71" spans="1:5" s="10" customFormat="1" ht="12.75" x14ac:dyDescent="0.2">
      <c r="A71" s="31" t="s">
        <v>124</v>
      </c>
      <c r="B71" s="7">
        <v>1738293.9</v>
      </c>
      <c r="C71" s="7">
        <v>1738293.9</v>
      </c>
      <c r="D71" s="7">
        <v>1012287.84</v>
      </c>
      <c r="E71" s="8">
        <v>58.23</v>
      </c>
    </row>
    <row r="72" spans="1:5" s="10" customFormat="1" ht="12.75" x14ac:dyDescent="0.2">
      <c r="A72" s="36" t="s">
        <v>27</v>
      </c>
      <c r="B72" s="7">
        <v>1666728.95</v>
      </c>
      <c r="C72" s="7">
        <v>1666728.95</v>
      </c>
      <c r="D72" s="7">
        <v>971395.79</v>
      </c>
      <c r="E72" s="8">
        <v>58.28</v>
      </c>
    </row>
    <row r="73" spans="1:5" s="10" customFormat="1" ht="12.75" x14ac:dyDescent="0.2">
      <c r="A73" s="37" t="s">
        <v>29</v>
      </c>
      <c r="B73" s="29"/>
      <c r="C73" s="29"/>
      <c r="D73" s="27">
        <v>760546.08</v>
      </c>
      <c r="E73" s="29"/>
    </row>
    <row r="74" spans="1:5" s="10" customFormat="1" ht="12.75" x14ac:dyDescent="0.2">
      <c r="A74" s="37" t="s">
        <v>30</v>
      </c>
      <c r="B74" s="29"/>
      <c r="C74" s="29"/>
      <c r="D74" s="27">
        <v>41470.6</v>
      </c>
      <c r="E74" s="29"/>
    </row>
    <row r="75" spans="1:5" s="10" customFormat="1" ht="12.75" x14ac:dyDescent="0.2">
      <c r="A75" s="37" t="s">
        <v>31</v>
      </c>
      <c r="B75" s="29"/>
      <c r="C75" s="29"/>
      <c r="D75" s="27">
        <v>8497.1</v>
      </c>
      <c r="E75" s="29"/>
    </row>
    <row r="76" spans="1:5" s="10" customFormat="1" ht="12.75" x14ac:dyDescent="0.2">
      <c r="A76" s="37" t="s">
        <v>33</v>
      </c>
      <c r="B76" s="29"/>
      <c r="C76" s="29"/>
      <c r="D76" s="27">
        <v>29303.09</v>
      </c>
      <c r="E76" s="29"/>
    </row>
    <row r="77" spans="1:5" s="10" customFormat="1" ht="12.75" x14ac:dyDescent="0.2">
      <c r="A77" s="37" t="s">
        <v>35</v>
      </c>
      <c r="B77" s="29"/>
      <c r="C77" s="29"/>
      <c r="D77" s="27">
        <v>131535.04999999999</v>
      </c>
      <c r="E77" s="29"/>
    </row>
    <row r="78" spans="1:5" s="10" customFormat="1" ht="12.75" x14ac:dyDescent="0.2">
      <c r="A78" s="37" t="s">
        <v>36</v>
      </c>
      <c r="B78" s="29"/>
      <c r="C78" s="29"/>
      <c r="D78" s="28">
        <v>43.87</v>
      </c>
      <c r="E78" s="29"/>
    </row>
    <row r="79" spans="1:5" s="10" customFormat="1" ht="12.75" x14ac:dyDescent="0.2">
      <c r="A79" s="36" t="s">
        <v>37</v>
      </c>
      <c r="B79" s="7">
        <v>69844.88</v>
      </c>
      <c r="C79" s="7">
        <v>69844.88</v>
      </c>
      <c r="D79" s="7">
        <v>39620.69</v>
      </c>
      <c r="E79" s="8">
        <v>56.73</v>
      </c>
    </row>
    <row r="80" spans="1:5" s="10" customFormat="1" ht="12.75" x14ac:dyDescent="0.2">
      <c r="A80" s="37" t="s">
        <v>39</v>
      </c>
      <c r="B80" s="29"/>
      <c r="C80" s="29"/>
      <c r="D80" s="28">
        <v>46.12</v>
      </c>
      <c r="E80" s="29"/>
    </row>
    <row r="81" spans="1:5" s="10" customFormat="1" ht="12.75" x14ac:dyDescent="0.2">
      <c r="A81" s="37" t="s">
        <v>40</v>
      </c>
      <c r="B81" s="29"/>
      <c r="C81" s="29"/>
      <c r="D81" s="27">
        <v>30922.98</v>
      </c>
      <c r="E81" s="29"/>
    </row>
    <row r="82" spans="1:5" s="10" customFormat="1" ht="12.75" x14ac:dyDescent="0.2">
      <c r="A82" s="37" t="s">
        <v>44</v>
      </c>
      <c r="B82" s="29"/>
      <c r="C82" s="29"/>
      <c r="D82" s="27">
        <v>1402.26</v>
      </c>
      <c r="E82" s="29"/>
    </row>
    <row r="83" spans="1:5" s="10" customFormat="1" ht="12.75" x14ac:dyDescent="0.2">
      <c r="A83" s="37" t="s">
        <v>45</v>
      </c>
      <c r="B83" s="29"/>
      <c r="C83" s="29"/>
      <c r="D83" s="28">
        <v>160</v>
      </c>
      <c r="E83" s="29"/>
    </row>
    <row r="84" spans="1:5" s="10" customFormat="1" ht="12.75" x14ac:dyDescent="0.2">
      <c r="A84" s="37" t="s">
        <v>48</v>
      </c>
      <c r="B84" s="29"/>
      <c r="C84" s="29"/>
      <c r="D84" s="28">
        <v>118.38</v>
      </c>
      <c r="E84" s="29"/>
    </row>
    <row r="85" spans="1:5" s="10" customFormat="1" ht="12.75" x14ac:dyDescent="0.2">
      <c r="A85" s="37" t="s">
        <v>57</v>
      </c>
      <c r="B85" s="29"/>
      <c r="C85" s="29"/>
      <c r="D85" s="27">
        <v>3420.4</v>
      </c>
      <c r="E85" s="29"/>
    </row>
    <row r="86" spans="1:5" s="10" customFormat="1" ht="12.75" x14ac:dyDescent="0.2">
      <c r="A86" s="37" t="s">
        <v>63</v>
      </c>
      <c r="B86" s="29"/>
      <c r="C86" s="29"/>
      <c r="D86" s="28">
        <v>77.78</v>
      </c>
      <c r="E86" s="29"/>
    </row>
    <row r="87" spans="1:5" s="10" customFormat="1" ht="12.75" x14ac:dyDescent="0.2">
      <c r="A87" s="37" t="s">
        <v>66</v>
      </c>
      <c r="B87" s="29"/>
      <c r="C87" s="29"/>
      <c r="D87" s="27">
        <v>2664</v>
      </c>
      <c r="E87" s="29"/>
    </row>
    <row r="88" spans="1:5" s="10" customFormat="1" ht="12.75" x14ac:dyDescent="0.2">
      <c r="A88" s="37" t="s">
        <v>67</v>
      </c>
      <c r="B88" s="29"/>
      <c r="C88" s="29"/>
      <c r="D88" s="28">
        <v>808.77</v>
      </c>
      <c r="E88" s="29"/>
    </row>
    <row r="89" spans="1:5" s="10" customFormat="1" ht="12.75" x14ac:dyDescent="0.2">
      <c r="A89" s="36" t="s">
        <v>69</v>
      </c>
      <c r="B89" s="7">
        <v>1520.07</v>
      </c>
      <c r="C89" s="7">
        <v>1520.07</v>
      </c>
      <c r="D89" s="7">
        <v>1225.28</v>
      </c>
      <c r="E89" s="8">
        <v>80.61</v>
      </c>
    </row>
    <row r="90" spans="1:5" s="10" customFormat="1" ht="12.75" x14ac:dyDescent="0.2">
      <c r="A90" s="37" t="s">
        <v>72</v>
      </c>
      <c r="B90" s="29"/>
      <c r="C90" s="29"/>
      <c r="D90" s="27">
        <v>1225.28</v>
      </c>
      <c r="E90" s="29"/>
    </row>
    <row r="91" spans="1:5" s="10" customFormat="1" ht="12.75" x14ac:dyDescent="0.2">
      <c r="A91" s="36" t="s">
        <v>73</v>
      </c>
      <c r="B91" s="8">
        <v>200</v>
      </c>
      <c r="C91" s="8">
        <v>200</v>
      </c>
      <c r="D91" s="8">
        <v>46.08</v>
      </c>
      <c r="E91" s="8">
        <v>23.04</v>
      </c>
    </row>
    <row r="92" spans="1:5" s="10" customFormat="1" ht="12.75" x14ac:dyDescent="0.2">
      <c r="A92" s="37" t="s">
        <v>75</v>
      </c>
      <c r="B92" s="29"/>
      <c r="C92" s="29"/>
      <c r="D92" s="28">
        <v>46.08</v>
      </c>
      <c r="E92" s="29"/>
    </row>
    <row r="93" spans="1:5" s="10" customFormat="1" ht="12.75" x14ac:dyDescent="0.2">
      <c r="A93" s="31" t="s">
        <v>126</v>
      </c>
      <c r="B93" s="6"/>
      <c r="C93" s="6"/>
      <c r="D93" s="7">
        <v>2984</v>
      </c>
      <c r="E93" s="6"/>
    </row>
    <row r="94" spans="1:5" s="10" customFormat="1" ht="12.75" x14ac:dyDescent="0.2">
      <c r="A94" s="36" t="s">
        <v>37</v>
      </c>
      <c r="B94" s="6"/>
      <c r="C94" s="6"/>
      <c r="D94" s="7">
        <v>2984</v>
      </c>
      <c r="E94" s="6"/>
    </row>
    <row r="95" spans="1:5" s="10" customFormat="1" ht="12.75" x14ac:dyDescent="0.2">
      <c r="A95" s="37" t="s">
        <v>44</v>
      </c>
      <c r="B95" s="29"/>
      <c r="C95" s="29"/>
      <c r="D95" s="27">
        <v>2984</v>
      </c>
      <c r="E95" s="29"/>
    </row>
    <row r="96" spans="1:5" s="10" customFormat="1" ht="12.75" x14ac:dyDescent="0.2">
      <c r="A96" s="31" t="s">
        <v>127</v>
      </c>
      <c r="B96" s="7">
        <v>3000</v>
      </c>
      <c r="C96" s="7">
        <v>3000</v>
      </c>
      <c r="D96" s="7">
        <v>1295.99</v>
      </c>
      <c r="E96" s="8">
        <v>43.2</v>
      </c>
    </row>
    <row r="97" spans="1:5" s="10" customFormat="1" ht="12.75" x14ac:dyDescent="0.2">
      <c r="A97" s="36" t="s">
        <v>37</v>
      </c>
      <c r="B97" s="7">
        <v>3000</v>
      </c>
      <c r="C97" s="7">
        <v>3000</v>
      </c>
      <c r="D97" s="7">
        <v>1295.99</v>
      </c>
      <c r="E97" s="8">
        <v>43.2</v>
      </c>
    </row>
    <row r="98" spans="1:5" s="10" customFormat="1" ht="12.75" x14ac:dyDescent="0.2">
      <c r="A98" s="37" t="s">
        <v>45</v>
      </c>
      <c r="B98" s="29"/>
      <c r="C98" s="29"/>
      <c r="D98" s="28">
        <v>96.33</v>
      </c>
      <c r="E98" s="29"/>
    </row>
    <row r="99" spans="1:5" s="10" customFormat="1" ht="12.75" x14ac:dyDescent="0.2">
      <c r="A99" s="37" t="s">
        <v>61</v>
      </c>
      <c r="B99" s="29"/>
      <c r="C99" s="29"/>
      <c r="D99" s="27">
        <v>1199.6600000000001</v>
      </c>
      <c r="E99" s="29"/>
    </row>
    <row r="100" spans="1:5" s="10" customFormat="1" ht="25.5" x14ac:dyDescent="0.2">
      <c r="A100" s="31" t="s">
        <v>128</v>
      </c>
      <c r="B100" s="8">
        <v>300</v>
      </c>
      <c r="C100" s="8">
        <v>300</v>
      </c>
      <c r="D100" s="6"/>
      <c r="E100" s="6"/>
    </row>
    <row r="101" spans="1:5" s="10" customFormat="1" ht="12.75" x14ac:dyDescent="0.2">
      <c r="A101" s="36" t="s">
        <v>37</v>
      </c>
      <c r="B101" s="8">
        <v>300</v>
      </c>
      <c r="C101" s="8">
        <v>300</v>
      </c>
      <c r="D101" s="6"/>
      <c r="E101" s="6"/>
    </row>
    <row r="102" spans="1:5" s="35" customFormat="1" ht="12.75" x14ac:dyDescent="0.2">
      <c r="A102" s="32" t="s">
        <v>131</v>
      </c>
      <c r="B102" s="33">
        <v>26000</v>
      </c>
      <c r="C102" s="33">
        <v>26000</v>
      </c>
      <c r="D102" s="32"/>
      <c r="E102" s="32"/>
    </row>
    <row r="103" spans="1:5" s="10" customFormat="1" ht="12.75" x14ac:dyDescent="0.2">
      <c r="A103" s="31" t="s">
        <v>124</v>
      </c>
      <c r="B103" s="7">
        <v>26000</v>
      </c>
      <c r="C103" s="7">
        <v>26000</v>
      </c>
      <c r="D103" s="6"/>
      <c r="E103" s="6"/>
    </row>
    <row r="104" spans="1:5" s="10" customFormat="1" ht="12.75" x14ac:dyDescent="0.2">
      <c r="A104" s="36" t="s">
        <v>73</v>
      </c>
      <c r="B104" s="7">
        <v>14000</v>
      </c>
      <c r="C104" s="7">
        <v>14000</v>
      </c>
      <c r="D104" s="6"/>
      <c r="E104" s="6"/>
    </row>
    <row r="105" spans="1:5" s="10" customFormat="1" ht="12.75" x14ac:dyDescent="0.2">
      <c r="A105" s="36" t="s">
        <v>80</v>
      </c>
      <c r="B105" s="7">
        <v>12000</v>
      </c>
      <c r="C105" s="7">
        <v>12000</v>
      </c>
      <c r="D105" s="6"/>
      <c r="E105" s="6"/>
    </row>
    <row r="106" spans="1:5" s="35" customFormat="1" ht="12.75" x14ac:dyDescent="0.2">
      <c r="A106" s="32" t="s">
        <v>132</v>
      </c>
      <c r="B106" s="33">
        <v>93100</v>
      </c>
      <c r="C106" s="33">
        <v>93100</v>
      </c>
      <c r="D106" s="33">
        <v>49638.35</v>
      </c>
      <c r="E106" s="34">
        <v>53.32</v>
      </c>
    </row>
    <row r="107" spans="1:5" s="10" customFormat="1" ht="12.75" x14ac:dyDescent="0.2">
      <c r="A107" s="31" t="s">
        <v>124</v>
      </c>
      <c r="B107" s="7">
        <v>93100</v>
      </c>
      <c r="C107" s="7">
        <v>93100</v>
      </c>
      <c r="D107" s="7">
        <v>49638.35</v>
      </c>
      <c r="E107" s="8">
        <v>53.32</v>
      </c>
    </row>
    <row r="108" spans="1:5" s="10" customFormat="1" ht="12.75" x14ac:dyDescent="0.2">
      <c r="A108" s="36" t="s">
        <v>37</v>
      </c>
      <c r="B108" s="7">
        <v>93100</v>
      </c>
      <c r="C108" s="7">
        <v>93100</v>
      </c>
      <c r="D108" s="7">
        <v>49638.35</v>
      </c>
      <c r="E108" s="8">
        <v>53.32</v>
      </c>
    </row>
    <row r="109" spans="1:5" s="10" customFormat="1" ht="12.75" x14ac:dyDescent="0.2">
      <c r="A109" s="37" t="s">
        <v>45</v>
      </c>
      <c r="B109" s="29"/>
      <c r="C109" s="29"/>
      <c r="D109" s="27">
        <v>49638.35</v>
      </c>
      <c r="E109" s="29"/>
    </row>
    <row r="110" spans="1:5" s="10" customFormat="1" ht="12.75" x14ac:dyDescent="0.2">
      <c r="A110" s="6" t="s">
        <v>133</v>
      </c>
      <c r="B110" s="7">
        <v>247040.94</v>
      </c>
      <c r="C110" s="7">
        <v>247040.94</v>
      </c>
      <c r="D110" s="7">
        <v>141872.44</v>
      </c>
      <c r="E110" s="8">
        <v>57.43</v>
      </c>
    </row>
    <row r="111" spans="1:5" s="35" customFormat="1" ht="12.75" x14ac:dyDescent="0.2">
      <c r="A111" s="32" t="s">
        <v>134</v>
      </c>
      <c r="B111" s="33">
        <v>211553.27</v>
      </c>
      <c r="C111" s="33">
        <v>211553.27</v>
      </c>
      <c r="D111" s="33">
        <v>123038.85</v>
      </c>
      <c r="E111" s="34">
        <v>58.16</v>
      </c>
    </row>
    <row r="112" spans="1:5" s="10" customFormat="1" ht="12.75" x14ac:dyDescent="0.2">
      <c r="A112" s="31" t="s">
        <v>119</v>
      </c>
      <c r="B112" s="7">
        <v>95623.34</v>
      </c>
      <c r="C112" s="7">
        <v>95623.34</v>
      </c>
      <c r="D112" s="7">
        <v>60522.62</v>
      </c>
      <c r="E112" s="8">
        <v>63.29</v>
      </c>
    </row>
    <row r="113" spans="1:5" s="10" customFormat="1" ht="12.75" x14ac:dyDescent="0.2">
      <c r="A113" s="36" t="s">
        <v>27</v>
      </c>
      <c r="B113" s="7">
        <v>34239.800000000003</v>
      </c>
      <c r="C113" s="7">
        <v>34239.800000000003</v>
      </c>
      <c r="D113" s="7">
        <v>14746.52</v>
      </c>
      <c r="E113" s="8">
        <v>43.07</v>
      </c>
    </row>
    <row r="114" spans="1:5" s="10" customFormat="1" ht="12.75" x14ac:dyDescent="0.2">
      <c r="A114" s="37" t="s">
        <v>29</v>
      </c>
      <c r="B114" s="29"/>
      <c r="C114" s="29"/>
      <c r="D114" s="27">
        <v>14746.52</v>
      </c>
      <c r="E114" s="29"/>
    </row>
    <row r="115" spans="1:5" s="10" customFormat="1" ht="12.75" x14ac:dyDescent="0.2">
      <c r="A115" s="36" t="s">
        <v>37</v>
      </c>
      <c r="B115" s="7">
        <v>61383.54</v>
      </c>
      <c r="C115" s="7">
        <v>61383.54</v>
      </c>
      <c r="D115" s="7">
        <v>45776.1</v>
      </c>
      <c r="E115" s="8">
        <v>74.569999999999993</v>
      </c>
    </row>
    <row r="116" spans="1:5" s="10" customFormat="1" ht="12.75" x14ac:dyDescent="0.2">
      <c r="A116" s="37" t="s">
        <v>45</v>
      </c>
      <c r="B116" s="29"/>
      <c r="C116" s="29"/>
      <c r="D116" s="27">
        <v>45776.1</v>
      </c>
      <c r="E116" s="29"/>
    </row>
    <row r="117" spans="1:5" s="10" customFormat="1" ht="12.75" x14ac:dyDescent="0.2">
      <c r="A117" s="31" t="s">
        <v>121</v>
      </c>
      <c r="B117" s="8">
        <v>600</v>
      </c>
      <c r="C117" s="8">
        <v>600</v>
      </c>
      <c r="D117" s="7">
        <v>16982.93</v>
      </c>
      <c r="E117" s="7">
        <v>2830.49</v>
      </c>
    </row>
    <row r="118" spans="1:5" s="10" customFormat="1" ht="12.75" x14ac:dyDescent="0.2">
      <c r="A118" s="36" t="s">
        <v>27</v>
      </c>
      <c r="B118" s="8">
        <v>600</v>
      </c>
      <c r="C118" s="8">
        <v>600</v>
      </c>
      <c r="D118" s="7">
        <v>16982.93</v>
      </c>
      <c r="E118" s="7">
        <v>2830.49</v>
      </c>
    </row>
    <row r="119" spans="1:5" s="10" customFormat="1" ht="12.75" x14ac:dyDescent="0.2">
      <c r="A119" s="37" t="s">
        <v>29</v>
      </c>
      <c r="B119" s="29"/>
      <c r="C119" s="29"/>
      <c r="D119" s="27">
        <v>16982.93</v>
      </c>
      <c r="E119" s="29"/>
    </row>
    <row r="120" spans="1:5" s="10" customFormat="1" ht="12.75" x14ac:dyDescent="0.2">
      <c r="A120" s="31" t="s">
        <v>124</v>
      </c>
      <c r="B120" s="7">
        <v>115329.93</v>
      </c>
      <c r="C120" s="7">
        <v>115329.93</v>
      </c>
      <c r="D120" s="7">
        <v>45533.3</v>
      </c>
      <c r="E120" s="8">
        <v>39.479999999999997</v>
      </c>
    </row>
    <row r="121" spans="1:5" s="10" customFormat="1" ht="12.75" x14ac:dyDescent="0.2">
      <c r="A121" s="36" t="s">
        <v>27</v>
      </c>
      <c r="B121" s="7">
        <v>108193.49</v>
      </c>
      <c r="C121" s="7">
        <v>108193.49</v>
      </c>
      <c r="D121" s="7">
        <v>42335.4</v>
      </c>
      <c r="E121" s="8">
        <v>39.130000000000003</v>
      </c>
    </row>
    <row r="122" spans="1:5" s="10" customFormat="1" ht="12.75" x14ac:dyDescent="0.2">
      <c r="A122" s="37" t="s">
        <v>29</v>
      </c>
      <c r="B122" s="29"/>
      <c r="C122" s="29"/>
      <c r="D122" s="27">
        <v>29842.06</v>
      </c>
      <c r="E122" s="29"/>
    </row>
    <row r="123" spans="1:5" s="10" customFormat="1" ht="12.75" x14ac:dyDescent="0.2">
      <c r="A123" s="37" t="s">
        <v>33</v>
      </c>
      <c r="B123" s="29"/>
      <c r="C123" s="29"/>
      <c r="D123" s="27">
        <v>2076.75</v>
      </c>
      <c r="E123" s="29"/>
    </row>
    <row r="124" spans="1:5" s="10" customFormat="1" ht="12.75" x14ac:dyDescent="0.2">
      <c r="A124" s="37" t="s">
        <v>35</v>
      </c>
      <c r="B124" s="29"/>
      <c r="C124" s="29"/>
      <c r="D124" s="27">
        <v>10416.59</v>
      </c>
      <c r="E124" s="29"/>
    </row>
    <row r="125" spans="1:5" s="10" customFormat="1" ht="12.75" x14ac:dyDescent="0.2">
      <c r="A125" s="36" t="s">
        <v>37</v>
      </c>
      <c r="B125" s="7">
        <v>7136.44</v>
      </c>
      <c r="C125" s="7">
        <v>7136.44</v>
      </c>
      <c r="D125" s="7">
        <v>3197.9</v>
      </c>
      <c r="E125" s="8">
        <v>44.81</v>
      </c>
    </row>
    <row r="126" spans="1:5" s="10" customFormat="1" ht="12.75" x14ac:dyDescent="0.2">
      <c r="A126" s="37" t="s">
        <v>40</v>
      </c>
      <c r="B126" s="29"/>
      <c r="C126" s="29"/>
      <c r="D126" s="27">
        <v>3197.9</v>
      </c>
      <c r="E126" s="29"/>
    </row>
    <row r="127" spans="1:5" s="35" customFormat="1" ht="12.75" x14ac:dyDescent="0.2">
      <c r="A127" s="32" t="s">
        <v>135</v>
      </c>
      <c r="B127" s="33">
        <v>25757.279999999999</v>
      </c>
      <c r="C127" s="33">
        <v>25757.279999999999</v>
      </c>
      <c r="D127" s="33">
        <v>14868.53</v>
      </c>
      <c r="E127" s="34">
        <v>57.73</v>
      </c>
    </row>
    <row r="128" spans="1:5" s="10" customFormat="1" ht="12.75" x14ac:dyDescent="0.2">
      <c r="A128" s="31" t="s">
        <v>116</v>
      </c>
      <c r="B128" s="7">
        <v>11240.92</v>
      </c>
      <c r="C128" s="7">
        <v>11240.92</v>
      </c>
      <c r="D128" s="7">
        <v>9708.34</v>
      </c>
      <c r="E128" s="8">
        <v>86.37</v>
      </c>
    </row>
    <row r="129" spans="1:5" s="10" customFormat="1" ht="12.75" x14ac:dyDescent="0.2">
      <c r="A129" s="36" t="s">
        <v>27</v>
      </c>
      <c r="B129" s="7">
        <v>11240.92</v>
      </c>
      <c r="C129" s="7">
        <v>11240.92</v>
      </c>
      <c r="D129" s="7">
        <v>9708.34</v>
      </c>
      <c r="E129" s="8">
        <v>86.37</v>
      </c>
    </row>
    <row r="130" spans="1:5" s="10" customFormat="1" ht="12.75" x14ac:dyDescent="0.2">
      <c r="A130" s="37" t="s">
        <v>29</v>
      </c>
      <c r="B130" s="29"/>
      <c r="C130" s="29"/>
      <c r="D130" s="27">
        <v>9708.34</v>
      </c>
      <c r="E130" s="29"/>
    </row>
    <row r="131" spans="1:5" s="10" customFormat="1" ht="12.75" x14ac:dyDescent="0.2">
      <c r="A131" s="31" t="s">
        <v>122</v>
      </c>
      <c r="B131" s="7">
        <v>3416.66</v>
      </c>
      <c r="C131" s="7">
        <v>3416.66</v>
      </c>
      <c r="D131" s="7">
        <v>1616.66</v>
      </c>
      <c r="E131" s="8">
        <v>47.32</v>
      </c>
    </row>
    <row r="132" spans="1:5" s="10" customFormat="1" ht="12.75" x14ac:dyDescent="0.2">
      <c r="A132" s="36" t="s">
        <v>27</v>
      </c>
      <c r="B132" s="7">
        <v>3416.66</v>
      </c>
      <c r="C132" s="7">
        <v>3416.66</v>
      </c>
      <c r="D132" s="7">
        <v>1616.66</v>
      </c>
      <c r="E132" s="8">
        <v>47.32</v>
      </c>
    </row>
    <row r="133" spans="1:5" s="10" customFormat="1" ht="12.75" x14ac:dyDescent="0.2">
      <c r="A133" s="37" t="s">
        <v>29</v>
      </c>
      <c r="B133" s="29"/>
      <c r="C133" s="29"/>
      <c r="D133" s="27">
        <v>1616.66</v>
      </c>
      <c r="E133" s="29"/>
    </row>
    <row r="134" spans="1:5" s="10" customFormat="1" ht="12.75" x14ac:dyDescent="0.2">
      <c r="A134" s="31" t="s">
        <v>123</v>
      </c>
      <c r="B134" s="7">
        <v>11099.7</v>
      </c>
      <c r="C134" s="7">
        <v>11099.7</v>
      </c>
      <c r="D134" s="7">
        <v>2647.33</v>
      </c>
      <c r="E134" s="8">
        <v>23.85</v>
      </c>
    </row>
    <row r="135" spans="1:5" s="10" customFormat="1" ht="12.75" x14ac:dyDescent="0.2">
      <c r="A135" s="36" t="s">
        <v>27</v>
      </c>
      <c r="B135" s="7">
        <v>9659.92</v>
      </c>
      <c r="C135" s="7">
        <v>9659.92</v>
      </c>
      <c r="D135" s="7">
        <v>2132.4</v>
      </c>
      <c r="E135" s="8">
        <v>22.07</v>
      </c>
    </row>
    <row r="136" spans="1:5" s="10" customFormat="1" ht="12.75" x14ac:dyDescent="0.2">
      <c r="A136" s="37" t="s">
        <v>33</v>
      </c>
      <c r="B136" s="29"/>
      <c r="C136" s="29"/>
      <c r="D136" s="28">
        <v>800</v>
      </c>
      <c r="E136" s="29"/>
    </row>
    <row r="137" spans="1:5" s="10" customFormat="1" ht="12.75" x14ac:dyDescent="0.2">
      <c r="A137" s="37" t="s">
        <v>35</v>
      </c>
      <c r="B137" s="29"/>
      <c r="C137" s="29"/>
      <c r="D137" s="27">
        <v>1332.4</v>
      </c>
      <c r="E137" s="29"/>
    </row>
    <row r="138" spans="1:5" s="10" customFormat="1" ht="12.75" x14ac:dyDescent="0.2">
      <c r="A138" s="36" t="s">
        <v>37</v>
      </c>
      <c r="B138" s="7">
        <v>1439.78</v>
      </c>
      <c r="C138" s="7">
        <v>1439.78</v>
      </c>
      <c r="D138" s="8">
        <v>514.92999999999995</v>
      </c>
      <c r="E138" s="8">
        <v>35.76</v>
      </c>
    </row>
    <row r="139" spans="1:5" s="10" customFormat="1" ht="12.75" x14ac:dyDescent="0.2">
      <c r="A139" s="37" t="s">
        <v>39</v>
      </c>
      <c r="B139" s="29"/>
      <c r="C139" s="29"/>
      <c r="D139" s="28">
        <v>102.31</v>
      </c>
      <c r="E139" s="29"/>
    </row>
    <row r="140" spans="1:5" s="10" customFormat="1" ht="12.75" x14ac:dyDescent="0.2">
      <c r="A140" s="37" t="s">
        <v>40</v>
      </c>
      <c r="B140" s="29"/>
      <c r="C140" s="29"/>
      <c r="D140" s="28">
        <v>412.62</v>
      </c>
      <c r="E140" s="29"/>
    </row>
    <row r="141" spans="1:5" s="10" customFormat="1" ht="12.75" x14ac:dyDescent="0.2">
      <c r="A141" s="31" t="s">
        <v>125</v>
      </c>
      <c r="B141" s="6"/>
      <c r="C141" s="6"/>
      <c r="D141" s="8">
        <v>896.2</v>
      </c>
      <c r="E141" s="6"/>
    </row>
    <row r="142" spans="1:5" s="10" customFormat="1" ht="12.75" x14ac:dyDescent="0.2">
      <c r="A142" s="36" t="s">
        <v>27</v>
      </c>
      <c r="B142" s="6"/>
      <c r="C142" s="6"/>
      <c r="D142" s="8">
        <v>536.26</v>
      </c>
      <c r="E142" s="6"/>
    </row>
    <row r="143" spans="1:5" s="10" customFormat="1" ht="12.75" x14ac:dyDescent="0.2">
      <c r="A143" s="37" t="s">
        <v>35</v>
      </c>
      <c r="B143" s="29"/>
      <c r="C143" s="29"/>
      <c r="D143" s="28">
        <v>536.26</v>
      </c>
      <c r="E143" s="29"/>
    </row>
    <row r="144" spans="1:5" s="10" customFormat="1" ht="12.75" x14ac:dyDescent="0.2">
      <c r="A144" s="36" t="s">
        <v>37</v>
      </c>
      <c r="B144" s="6"/>
      <c r="C144" s="6"/>
      <c r="D144" s="8">
        <v>359.94</v>
      </c>
      <c r="E144" s="6"/>
    </row>
    <row r="145" spans="1:5" s="10" customFormat="1" ht="12.75" x14ac:dyDescent="0.2">
      <c r="A145" s="37" t="s">
        <v>40</v>
      </c>
      <c r="B145" s="29"/>
      <c r="C145" s="29"/>
      <c r="D145" s="28">
        <v>359.94</v>
      </c>
      <c r="E145" s="29"/>
    </row>
    <row r="146" spans="1:5" s="35" customFormat="1" ht="12.75" x14ac:dyDescent="0.2">
      <c r="A146" s="32" t="s">
        <v>136</v>
      </c>
      <c r="B146" s="33">
        <v>7150</v>
      </c>
      <c r="C146" s="33">
        <v>7150</v>
      </c>
      <c r="D146" s="33">
        <v>3168.56</v>
      </c>
      <c r="E146" s="34">
        <v>44.32</v>
      </c>
    </row>
    <row r="147" spans="1:5" s="10" customFormat="1" ht="12.75" x14ac:dyDescent="0.2">
      <c r="A147" s="31" t="s">
        <v>116</v>
      </c>
      <c r="B147" s="7">
        <v>2000</v>
      </c>
      <c r="C147" s="7">
        <v>2000</v>
      </c>
      <c r="D147" s="8">
        <v>750</v>
      </c>
      <c r="E147" s="8">
        <v>37.5</v>
      </c>
    </row>
    <row r="148" spans="1:5" s="10" customFormat="1" ht="12.75" x14ac:dyDescent="0.2">
      <c r="A148" s="36" t="s">
        <v>37</v>
      </c>
      <c r="B148" s="7">
        <v>2000</v>
      </c>
      <c r="C148" s="7">
        <v>2000</v>
      </c>
      <c r="D148" s="8">
        <v>750</v>
      </c>
      <c r="E148" s="8">
        <v>37.5</v>
      </c>
    </row>
    <row r="149" spans="1:5" s="10" customFormat="1" ht="12.75" x14ac:dyDescent="0.2">
      <c r="A149" s="37" t="s">
        <v>51</v>
      </c>
      <c r="B149" s="29"/>
      <c r="C149" s="29"/>
      <c r="D149" s="28">
        <v>750</v>
      </c>
      <c r="E149" s="29"/>
    </row>
    <row r="150" spans="1:5" s="10" customFormat="1" ht="12.75" x14ac:dyDescent="0.2">
      <c r="A150" s="31" t="s">
        <v>124</v>
      </c>
      <c r="B150" s="7">
        <v>5150</v>
      </c>
      <c r="C150" s="7">
        <v>5150</v>
      </c>
      <c r="D150" s="7">
        <v>1436.89</v>
      </c>
      <c r="E150" s="8">
        <v>27.9</v>
      </c>
    </row>
    <row r="151" spans="1:5" s="10" customFormat="1" ht="12.75" x14ac:dyDescent="0.2">
      <c r="A151" s="36" t="s">
        <v>37</v>
      </c>
      <c r="B151" s="7">
        <v>5150</v>
      </c>
      <c r="C151" s="7">
        <v>5150</v>
      </c>
      <c r="D151" s="7">
        <v>1436.89</v>
      </c>
      <c r="E151" s="8">
        <v>27.9</v>
      </c>
    </row>
    <row r="152" spans="1:5" s="10" customFormat="1" ht="12.75" x14ac:dyDescent="0.2">
      <c r="A152" s="37" t="s">
        <v>48</v>
      </c>
      <c r="B152" s="29"/>
      <c r="C152" s="29"/>
      <c r="D152" s="28">
        <v>578.89</v>
      </c>
      <c r="E152" s="29"/>
    </row>
    <row r="153" spans="1:5" s="10" customFormat="1" ht="12.75" x14ac:dyDescent="0.2">
      <c r="A153" s="37" t="s">
        <v>51</v>
      </c>
      <c r="B153" s="29"/>
      <c r="C153" s="29"/>
      <c r="D153" s="28">
        <v>558</v>
      </c>
      <c r="E153" s="29"/>
    </row>
    <row r="154" spans="1:5" s="10" customFormat="1" ht="12.75" x14ac:dyDescent="0.2">
      <c r="A154" s="37" t="s">
        <v>59</v>
      </c>
      <c r="B154" s="29"/>
      <c r="C154" s="29"/>
      <c r="D154" s="28">
        <v>300</v>
      </c>
      <c r="E154" s="29"/>
    </row>
    <row r="155" spans="1:5" s="10" customFormat="1" ht="12.75" x14ac:dyDescent="0.2">
      <c r="A155" s="31" t="s">
        <v>126</v>
      </c>
      <c r="B155" s="6"/>
      <c r="C155" s="6"/>
      <c r="D155" s="8">
        <v>981.67</v>
      </c>
      <c r="E155" s="6"/>
    </row>
    <row r="156" spans="1:5" s="10" customFormat="1" ht="12.75" x14ac:dyDescent="0.2">
      <c r="A156" s="36" t="s">
        <v>37</v>
      </c>
      <c r="B156" s="6"/>
      <c r="C156" s="6"/>
      <c r="D156" s="8">
        <v>981.67</v>
      </c>
      <c r="E156" s="6"/>
    </row>
    <row r="157" spans="1:5" s="10" customFormat="1" ht="12.75" x14ac:dyDescent="0.2">
      <c r="A157" s="37" t="s">
        <v>48</v>
      </c>
      <c r="B157" s="29"/>
      <c r="C157" s="29"/>
      <c r="D157" s="28">
        <v>981.67</v>
      </c>
      <c r="E157" s="29"/>
    </row>
    <row r="158" spans="1:5" s="35" customFormat="1" ht="12.75" x14ac:dyDescent="0.2">
      <c r="A158" s="32" t="s">
        <v>137</v>
      </c>
      <c r="B158" s="33">
        <v>1800</v>
      </c>
      <c r="C158" s="33">
        <v>1800</v>
      </c>
      <c r="D158" s="32"/>
      <c r="E158" s="32"/>
    </row>
    <row r="159" spans="1:5" s="10" customFormat="1" ht="12.75" x14ac:dyDescent="0.2">
      <c r="A159" s="31" t="s">
        <v>116</v>
      </c>
      <c r="B159" s="7">
        <v>1800</v>
      </c>
      <c r="C159" s="7">
        <v>1800</v>
      </c>
      <c r="D159" s="6"/>
      <c r="E159" s="6"/>
    </row>
    <row r="160" spans="1:5" s="10" customFormat="1" ht="12.75" x14ac:dyDescent="0.2">
      <c r="A160" s="36" t="s">
        <v>37</v>
      </c>
      <c r="B160" s="7">
        <v>1800</v>
      </c>
      <c r="C160" s="7">
        <v>1800</v>
      </c>
      <c r="D160" s="6"/>
      <c r="E160" s="6"/>
    </row>
    <row r="161" spans="1:5" s="35" customFormat="1" ht="12.75" x14ac:dyDescent="0.2">
      <c r="A161" s="32" t="s">
        <v>138</v>
      </c>
      <c r="B161" s="34">
        <v>780.39</v>
      </c>
      <c r="C161" s="34">
        <v>780.39</v>
      </c>
      <c r="D161" s="34">
        <v>796.5</v>
      </c>
      <c r="E161" s="34">
        <v>102.06</v>
      </c>
    </row>
    <row r="162" spans="1:5" s="10" customFormat="1" ht="12.75" x14ac:dyDescent="0.2">
      <c r="A162" s="31" t="s">
        <v>124</v>
      </c>
      <c r="B162" s="8">
        <v>780.39</v>
      </c>
      <c r="C162" s="8">
        <v>780.39</v>
      </c>
      <c r="D162" s="8">
        <v>796.5</v>
      </c>
      <c r="E162" s="8">
        <v>102.06</v>
      </c>
    </row>
    <row r="163" spans="1:5" s="10" customFormat="1" ht="12.75" x14ac:dyDescent="0.2">
      <c r="A163" s="36" t="s">
        <v>76</v>
      </c>
      <c r="B163" s="8">
        <v>780.39</v>
      </c>
      <c r="C163" s="8">
        <v>780.39</v>
      </c>
      <c r="D163" s="8">
        <v>796.5</v>
      </c>
      <c r="E163" s="8">
        <v>102.06</v>
      </c>
    </row>
    <row r="164" spans="1:5" s="10" customFormat="1" ht="12.75" x14ac:dyDescent="0.2">
      <c r="A164" s="37" t="s">
        <v>78</v>
      </c>
      <c r="B164" s="29"/>
      <c r="C164" s="29"/>
      <c r="D164" s="28">
        <v>796.5</v>
      </c>
      <c r="E164" s="29"/>
    </row>
    <row r="165" spans="1:5" s="10" customFormat="1" ht="12.75" x14ac:dyDescent="0.2">
      <c r="A165" s="6" t="s">
        <v>139</v>
      </c>
      <c r="B165" s="7">
        <v>4745</v>
      </c>
      <c r="C165" s="7">
        <v>4745</v>
      </c>
      <c r="D165" s="7">
        <v>1288.25</v>
      </c>
      <c r="E165" s="8">
        <v>27.15</v>
      </c>
    </row>
    <row r="166" spans="1:5" s="35" customFormat="1" ht="12.75" x14ac:dyDescent="0.2">
      <c r="A166" s="32" t="s">
        <v>140</v>
      </c>
      <c r="B166" s="33">
        <v>4745</v>
      </c>
      <c r="C166" s="33">
        <v>4745</v>
      </c>
      <c r="D166" s="33">
        <v>1288.25</v>
      </c>
      <c r="E166" s="34">
        <v>27.15</v>
      </c>
    </row>
    <row r="167" spans="1:5" s="10" customFormat="1" ht="12.75" x14ac:dyDescent="0.2">
      <c r="A167" s="31" t="s">
        <v>124</v>
      </c>
      <c r="B167" s="7">
        <v>4745</v>
      </c>
      <c r="C167" s="7">
        <v>4745</v>
      </c>
      <c r="D167" s="7">
        <v>1288.25</v>
      </c>
      <c r="E167" s="8">
        <v>27.15</v>
      </c>
    </row>
    <row r="168" spans="1:5" s="10" customFormat="1" ht="12.75" x14ac:dyDescent="0.2">
      <c r="A168" s="36" t="s">
        <v>37</v>
      </c>
      <c r="B168" s="7">
        <v>3945</v>
      </c>
      <c r="C168" s="7">
        <v>3945</v>
      </c>
      <c r="D168" s="8">
        <v>930.25</v>
      </c>
      <c r="E168" s="8">
        <v>23.58</v>
      </c>
    </row>
    <row r="169" spans="1:5" s="10" customFormat="1" ht="12.75" x14ac:dyDescent="0.2">
      <c r="A169" s="37" t="s">
        <v>39</v>
      </c>
      <c r="B169" s="29"/>
      <c r="C169" s="29"/>
      <c r="D169" s="28">
        <v>90</v>
      </c>
      <c r="E169" s="29"/>
    </row>
    <row r="170" spans="1:5" s="10" customFormat="1" ht="12.75" x14ac:dyDescent="0.2">
      <c r="A170" s="37" t="s">
        <v>51</v>
      </c>
      <c r="B170" s="29"/>
      <c r="C170" s="29"/>
      <c r="D170" s="28">
        <v>282.3</v>
      </c>
      <c r="E170" s="29"/>
    </row>
    <row r="171" spans="1:5" s="10" customFormat="1" ht="12.75" x14ac:dyDescent="0.2">
      <c r="A171" s="37" t="s">
        <v>61</v>
      </c>
      <c r="B171" s="29"/>
      <c r="C171" s="29"/>
      <c r="D171" s="28">
        <v>359.95</v>
      </c>
      <c r="E171" s="29"/>
    </row>
    <row r="172" spans="1:5" s="10" customFormat="1" ht="12.75" x14ac:dyDescent="0.2">
      <c r="A172" s="37" t="s">
        <v>68</v>
      </c>
      <c r="B172" s="29"/>
      <c r="C172" s="29"/>
      <c r="D172" s="28">
        <v>198</v>
      </c>
      <c r="E172" s="29"/>
    </row>
    <row r="173" spans="1:5" s="10" customFormat="1" ht="12.75" x14ac:dyDescent="0.2">
      <c r="A173" s="36" t="s">
        <v>73</v>
      </c>
      <c r="B173" s="8">
        <v>800</v>
      </c>
      <c r="C173" s="8">
        <v>800</v>
      </c>
      <c r="D173" s="8">
        <v>358</v>
      </c>
      <c r="E173" s="8">
        <v>44.75</v>
      </c>
    </row>
    <row r="174" spans="1:5" s="10" customFormat="1" ht="12.75" x14ac:dyDescent="0.2">
      <c r="A174" s="37" t="s">
        <v>75</v>
      </c>
      <c r="B174" s="29"/>
      <c r="C174" s="29"/>
      <c r="D174" s="28">
        <v>358</v>
      </c>
      <c r="E174" s="29"/>
    </row>
    <row r="175" spans="1:5" s="10" customFormat="1" ht="12.75" x14ac:dyDescent="0.2">
      <c r="A175" s="6" t="s">
        <v>141</v>
      </c>
      <c r="B175" s="7">
        <v>7645.28</v>
      </c>
      <c r="C175" s="7">
        <v>7645.28</v>
      </c>
      <c r="D175" s="7">
        <v>3732</v>
      </c>
      <c r="E175" s="8">
        <v>48.81</v>
      </c>
    </row>
    <row r="176" spans="1:5" s="10" customFormat="1" ht="12.75" x14ac:dyDescent="0.2">
      <c r="A176" s="38" t="s">
        <v>142</v>
      </c>
      <c r="B176" s="39">
        <v>7645.28</v>
      </c>
      <c r="C176" s="39">
        <v>7645.28</v>
      </c>
      <c r="D176" s="39">
        <v>3732</v>
      </c>
      <c r="E176" s="40">
        <v>48.81</v>
      </c>
    </row>
    <row r="177" spans="1:5" s="10" customFormat="1" ht="12.75" x14ac:dyDescent="0.2">
      <c r="A177" s="31" t="s">
        <v>117</v>
      </c>
      <c r="B177" s="7">
        <v>5878.28</v>
      </c>
      <c r="C177" s="7">
        <v>5878.28</v>
      </c>
      <c r="D177" s="8">
        <v>827.5</v>
      </c>
      <c r="E177" s="8">
        <v>14.08</v>
      </c>
    </row>
    <row r="178" spans="1:5" s="10" customFormat="1" ht="12.75" x14ac:dyDescent="0.2">
      <c r="A178" s="36" t="s">
        <v>80</v>
      </c>
      <c r="B178" s="7">
        <v>5878.28</v>
      </c>
      <c r="C178" s="7">
        <v>5878.28</v>
      </c>
      <c r="D178" s="8">
        <v>827.5</v>
      </c>
      <c r="E178" s="8">
        <v>14.08</v>
      </c>
    </row>
    <row r="179" spans="1:5" s="10" customFormat="1" ht="12.75" x14ac:dyDescent="0.2">
      <c r="A179" s="37" t="s">
        <v>82</v>
      </c>
      <c r="B179" s="29"/>
      <c r="C179" s="29"/>
      <c r="D179" s="28">
        <v>1</v>
      </c>
      <c r="E179" s="29"/>
    </row>
    <row r="180" spans="1:5" s="10" customFormat="1" ht="12.75" x14ac:dyDescent="0.2">
      <c r="A180" s="37" t="s">
        <v>85</v>
      </c>
      <c r="B180" s="29"/>
      <c r="C180" s="29"/>
      <c r="D180" s="28">
        <v>826.5</v>
      </c>
      <c r="E180" s="29"/>
    </row>
    <row r="181" spans="1:5" s="10" customFormat="1" ht="12.75" x14ac:dyDescent="0.2">
      <c r="A181" s="31" t="s">
        <v>118</v>
      </c>
      <c r="B181" s="6"/>
      <c r="C181" s="6"/>
      <c r="D181" s="7">
        <v>2512.5</v>
      </c>
      <c r="E181" s="6"/>
    </row>
    <row r="182" spans="1:5" s="10" customFormat="1" ht="12.75" x14ac:dyDescent="0.2">
      <c r="A182" s="36" t="s">
        <v>80</v>
      </c>
      <c r="B182" s="6"/>
      <c r="C182" s="6"/>
      <c r="D182" s="7">
        <v>2512.5</v>
      </c>
      <c r="E182" s="6"/>
    </row>
    <row r="183" spans="1:5" s="10" customFormat="1" ht="12.75" x14ac:dyDescent="0.2">
      <c r="A183" s="37" t="s">
        <v>83</v>
      </c>
      <c r="B183" s="29"/>
      <c r="C183" s="29"/>
      <c r="D183" s="27">
        <v>2512.5</v>
      </c>
      <c r="E183" s="29"/>
    </row>
    <row r="184" spans="1:5" s="10" customFormat="1" ht="12.75" x14ac:dyDescent="0.2">
      <c r="A184" s="31" t="s">
        <v>121</v>
      </c>
      <c r="B184" s="6"/>
      <c r="C184" s="6"/>
      <c r="D184" s="8">
        <v>292</v>
      </c>
      <c r="E184" s="6"/>
    </row>
    <row r="185" spans="1:5" s="10" customFormat="1" ht="12.75" x14ac:dyDescent="0.2">
      <c r="A185" s="36" t="s">
        <v>80</v>
      </c>
      <c r="B185" s="6"/>
      <c r="C185" s="6"/>
      <c r="D185" s="8">
        <v>292</v>
      </c>
      <c r="E185" s="6"/>
    </row>
    <row r="186" spans="1:5" s="10" customFormat="1" ht="12.75" x14ac:dyDescent="0.2">
      <c r="A186" s="37" t="s">
        <v>85</v>
      </c>
      <c r="B186" s="29"/>
      <c r="C186" s="29"/>
      <c r="D186" s="28">
        <v>292</v>
      </c>
      <c r="E186" s="29"/>
    </row>
    <row r="187" spans="1:5" s="10" customFormat="1" ht="12.75" x14ac:dyDescent="0.2">
      <c r="A187" s="31" t="s">
        <v>124</v>
      </c>
      <c r="B187" s="8">
        <v>567</v>
      </c>
      <c r="C187" s="8">
        <v>567</v>
      </c>
      <c r="D187" s="6"/>
      <c r="E187" s="6"/>
    </row>
    <row r="188" spans="1:5" s="10" customFormat="1" ht="12.75" x14ac:dyDescent="0.2">
      <c r="A188" s="36" t="s">
        <v>80</v>
      </c>
      <c r="B188" s="8">
        <v>567</v>
      </c>
      <c r="C188" s="8">
        <v>567</v>
      </c>
      <c r="D188" s="6"/>
      <c r="E188" s="6"/>
    </row>
    <row r="189" spans="1:5" s="10" customFormat="1" ht="12.75" x14ac:dyDescent="0.2">
      <c r="A189" s="31" t="s">
        <v>127</v>
      </c>
      <c r="B189" s="7">
        <v>1200</v>
      </c>
      <c r="C189" s="7">
        <v>1200</v>
      </c>
      <c r="D189" s="8">
        <v>100</v>
      </c>
      <c r="E189" s="8">
        <v>8.33</v>
      </c>
    </row>
    <row r="190" spans="1:5" s="10" customFormat="1" ht="12.75" x14ac:dyDescent="0.2">
      <c r="A190" s="36" t="s">
        <v>80</v>
      </c>
      <c r="B190" s="7">
        <v>1200</v>
      </c>
      <c r="C190" s="7">
        <v>1200</v>
      </c>
      <c r="D190" s="8">
        <v>100</v>
      </c>
      <c r="E190" s="8">
        <v>8.33</v>
      </c>
    </row>
    <row r="191" spans="1:5" s="10" customFormat="1" ht="12.75" x14ac:dyDescent="0.2">
      <c r="A191" s="37" t="s">
        <v>84</v>
      </c>
      <c r="B191" s="29"/>
      <c r="C191" s="29"/>
      <c r="D191" s="28">
        <v>100</v>
      </c>
      <c r="E191" s="29"/>
    </row>
  </sheetData>
  <pageMargins left="0.75" right="0.75" top="1" bottom="1" header="0.5" footer="0.5"/>
  <pageSetup paperSize="9" scale="71" orientation="landscape" horizontalDpi="300" verticalDpi="300" r:id="rId1"/>
  <rowBreaks count="4" manualBreakCount="4">
    <brk id="23" max="16383" man="1"/>
    <brk id="70" max="16383" man="1"/>
    <brk id="109" max="16383" man="1"/>
    <brk id="1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 OPĆEG DIJELA</vt:lpstr>
      <vt:lpstr>PRIHODI I RASHODI PO EK.KL.</vt:lpstr>
      <vt:lpstr>PRIHODI I RASHODI PO IZV.FIN.</vt:lpstr>
      <vt:lpstr>RASHODI PO FUNK.KL.</vt:lpstr>
      <vt:lpstr>RASHODI PO PROGRAMSKOJ KL.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2025-07-08T11:45:24Z</dcterms:modified>
</cp:coreProperties>
</file>